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ero\Desktop\"/>
    </mc:Choice>
  </mc:AlternateContent>
  <bookViews>
    <workbookView xWindow="0" yWindow="0" windowWidth="31335" windowHeight="15195" activeTab="1"/>
  </bookViews>
  <sheets>
    <sheet name="Market and Description " sheetId="2" r:id="rId1"/>
    <sheet name="Infront RTD - Example 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37" i="1"/>
  <c r="I36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B32" i="1"/>
  <c r="B27" i="1"/>
  <c r="B16" i="1"/>
  <c r="B10" i="1"/>
  <c r="I33" i="1"/>
  <c r="I23" i="1"/>
  <c r="I17" i="1"/>
  <c r="I11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B33" i="1"/>
  <c r="B31" i="1"/>
  <c r="B25" i="1"/>
  <c r="B21" i="1"/>
  <c r="B15" i="1"/>
  <c r="B9" i="1"/>
  <c r="I32" i="1"/>
  <c r="I29" i="1"/>
  <c r="I24" i="1"/>
  <c r="I19" i="1"/>
  <c r="I14" i="1"/>
  <c r="I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B35" i="1"/>
  <c r="B28" i="1"/>
  <c r="B23" i="1"/>
  <c r="B19" i="1"/>
  <c r="B13" i="1"/>
  <c r="I35" i="1"/>
  <c r="I28" i="1"/>
  <c r="I20" i="1"/>
  <c r="I15" i="1"/>
  <c r="I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B34" i="1"/>
  <c r="B30" i="1"/>
  <c r="B24" i="1"/>
  <c r="B17" i="1"/>
  <c r="B11" i="1"/>
  <c r="I34" i="1"/>
  <c r="I26" i="1"/>
  <c r="I21" i="1"/>
  <c r="I12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B36" i="1"/>
  <c r="B29" i="1"/>
  <c r="B22" i="1"/>
  <c r="B18" i="1"/>
  <c r="B14" i="1"/>
  <c r="B8" i="1"/>
  <c r="I30" i="1"/>
  <c r="I27" i="1"/>
  <c r="I22" i="1"/>
  <c r="I16" i="1"/>
  <c r="I10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37" i="1"/>
  <c r="B26" i="1"/>
  <c r="B20" i="1"/>
  <c r="B12" i="1"/>
  <c r="I31" i="1"/>
  <c r="I25" i="1"/>
  <c r="I18" i="1"/>
  <c r="I13" i="1"/>
  <c r="L8" i="1"/>
  <c r="P9" i="1" l="1"/>
  <c r="P10" i="1" s="1"/>
  <c r="P11" i="1" s="1"/>
  <c r="K9" i="1"/>
  <c r="Q10" i="1"/>
  <c r="R8" i="1"/>
  <c r="M9" i="1"/>
  <c r="R10" i="1"/>
  <c r="Q9" i="1"/>
  <c r="R9" i="1"/>
  <c r="G2" i="1"/>
  <c r="N8" i="1"/>
  <c r="Q8" i="1"/>
  <c r="M8" i="1"/>
  <c r="P12" i="1" l="1"/>
  <c r="P13" i="1"/>
  <c r="K10" i="1"/>
  <c r="R12" i="1"/>
  <c r="R11" i="1"/>
  <c r="N9" i="1"/>
  <c r="Q11" i="1"/>
  <c r="Q12" i="1"/>
  <c r="L9" i="1"/>
  <c r="K11" i="1" l="1"/>
  <c r="P14" i="1"/>
  <c r="Q13" i="1"/>
  <c r="N10" i="1"/>
  <c r="L10" i="1"/>
  <c r="R13" i="1"/>
  <c r="M10" i="1"/>
  <c r="K12" i="1" l="1"/>
  <c r="P15" i="1"/>
  <c r="Q14" i="1"/>
  <c r="R14" i="1"/>
  <c r="L11" i="1"/>
  <c r="M11" i="1"/>
  <c r="N11" i="1"/>
  <c r="P16" i="1" l="1"/>
  <c r="K13" i="1"/>
  <c r="Q15" i="1"/>
  <c r="M12" i="1"/>
  <c r="L12" i="1"/>
  <c r="N12" i="1"/>
  <c r="R15" i="1"/>
  <c r="P17" i="1" l="1"/>
  <c r="K14" i="1"/>
  <c r="N13" i="1"/>
  <c r="M13" i="1"/>
  <c r="R16" i="1"/>
  <c r="L13" i="1"/>
  <c r="Q16" i="1"/>
  <c r="K15" i="1" l="1"/>
  <c r="P18" i="1"/>
  <c r="R17" i="1"/>
  <c r="L14" i="1"/>
  <c r="N14" i="1"/>
  <c r="M14" i="1"/>
  <c r="Q17" i="1"/>
  <c r="P19" i="1" l="1"/>
  <c r="K16" i="1"/>
  <c r="N15" i="1"/>
  <c r="L15" i="1"/>
  <c r="Q18" i="1"/>
  <c r="R18" i="1"/>
  <c r="M15" i="1"/>
  <c r="P20" i="1" l="1"/>
  <c r="K17" i="1"/>
  <c r="L16" i="1"/>
  <c r="R19" i="1"/>
  <c r="N16" i="1"/>
  <c r="Q19" i="1"/>
  <c r="M16" i="1"/>
  <c r="P21" i="1" l="1"/>
  <c r="K18" i="1"/>
  <c r="R20" i="1"/>
  <c r="N17" i="1"/>
  <c r="L17" i="1"/>
  <c r="M17" i="1"/>
  <c r="Q20" i="1"/>
  <c r="P22" i="1" l="1"/>
  <c r="K19" i="1"/>
  <c r="L18" i="1"/>
  <c r="R21" i="1"/>
  <c r="M18" i="1"/>
  <c r="Q21" i="1"/>
  <c r="N18" i="1"/>
  <c r="K20" i="1" l="1"/>
  <c r="P23" i="1"/>
  <c r="N19" i="1"/>
  <c r="M19" i="1"/>
  <c r="Q22" i="1"/>
  <c r="R22" i="1"/>
  <c r="L19" i="1"/>
  <c r="P24" i="1" l="1"/>
  <c r="K21" i="1"/>
  <c r="Q23" i="1"/>
  <c r="M20" i="1"/>
  <c r="N20" i="1"/>
  <c r="L20" i="1"/>
  <c r="R23" i="1"/>
  <c r="K22" i="1" l="1"/>
  <c r="P25" i="1"/>
  <c r="R24" i="1"/>
  <c r="M21" i="1"/>
  <c r="Q24" i="1"/>
  <c r="N21" i="1"/>
  <c r="L21" i="1"/>
  <c r="K23" i="1" l="1"/>
  <c r="N22" i="1"/>
  <c r="L22" i="1"/>
  <c r="R25" i="1"/>
  <c r="Q25" i="1"/>
  <c r="M22" i="1"/>
  <c r="K24" i="1" l="1"/>
  <c r="N23" i="1"/>
  <c r="L23" i="1"/>
  <c r="M23" i="1"/>
  <c r="K25" i="1" l="1"/>
  <c r="N24" i="1"/>
  <c r="M24" i="1"/>
  <c r="L24" i="1"/>
  <c r="K26" i="1" l="1"/>
  <c r="N25" i="1"/>
  <c r="M25" i="1"/>
  <c r="L25" i="1"/>
  <c r="K27" i="1" l="1"/>
  <c r="N26" i="1"/>
  <c r="M26" i="1"/>
  <c r="L26" i="1"/>
  <c r="K28" i="1" l="1"/>
  <c r="M27" i="1"/>
  <c r="L27" i="1"/>
  <c r="N27" i="1"/>
  <c r="K29" i="1" l="1"/>
  <c r="M28" i="1"/>
  <c r="L28" i="1"/>
  <c r="N28" i="1"/>
  <c r="K30" i="1" l="1"/>
  <c r="M29" i="1"/>
  <c r="N29" i="1"/>
  <c r="L29" i="1"/>
  <c r="K31" i="1" l="1"/>
  <c r="L30" i="1"/>
  <c r="M30" i="1"/>
  <c r="N30" i="1"/>
  <c r="K32" i="1" l="1"/>
  <c r="L31" i="1"/>
  <c r="N31" i="1"/>
  <c r="M31" i="1"/>
  <c r="K33" i="1" l="1"/>
  <c r="N32" i="1"/>
  <c r="L32" i="1"/>
  <c r="M32" i="1"/>
  <c r="K34" i="1" l="1"/>
  <c r="M33" i="1"/>
  <c r="N33" i="1"/>
  <c r="L33" i="1"/>
  <c r="K35" i="1" l="1"/>
  <c r="L34" i="1"/>
  <c r="N34" i="1"/>
  <c r="M34" i="1"/>
  <c r="K36" i="1" l="1"/>
  <c r="L35" i="1"/>
  <c r="N35" i="1"/>
  <c r="M35" i="1"/>
  <c r="K37" i="1" l="1"/>
  <c r="M36" i="1"/>
  <c r="N36" i="1"/>
  <c r="L36" i="1"/>
  <c r="N37" i="1"/>
  <c r="M37" i="1"/>
  <c r="L37" i="1"/>
</calcChain>
</file>

<file path=xl/sharedStrings.xml><?xml version="1.0" encoding="utf-8"?>
<sst xmlns="http://schemas.openxmlformats.org/spreadsheetml/2006/main" count="64" uniqueCount="59">
  <si>
    <t>Version 1</t>
  </si>
  <si>
    <t>Made by : Infront</t>
  </si>
  <si>
    <t>Symbol</t>
  </si>
  <si>
    <t>Market</t>
  </si>
  <si>
    <t>LSE</t>
  </si>
  <si>
    <t>Prices</t>
  </si>
  <si>
    <t>Dividends</t>
  </si>
  <si>
    <t>Adjustments</t>
  </si>
  <si>
    <t>Row</t>
  </si>
  <si>
    <t>Date</t>
  </si>
  <si>
    <t>Open</t>
  </si>
  <si>
    <t>High</t>
  </si>
  <si>
    <t>Low</t>
  </si>
  <si>
    <t>Last</t>
  </si>
  <si>
    <t>Volume</t>
  </si>
  <si>
    <t>Change</t>
  </si>
  <si>
    <t>ChangePct</t>
  </si>
  <si>
    <t>Turnover</t>
  </si>
  <si>
    <t xml:space="preserve"> </t>
  </si>
  <si>
    <t>Dividend</t>
  </si>
  <si>
    <t>Currency</t>
  </si>
  <si>
    <t>SplitFactor</t>
  </si>
  <si>
    <t>XET</t>
  </si>
  <si>
    <t>OSS</t>
  </si>
  <si>
    <t>SSE</t>
  </si>
  <si>
    <t>CSS</t>
  </si>
  <si>
    <t>HSS</t>
  </si>
  <si>
    <t>Feed</t>
  </si>
  <si>
    <t>ENP</t>
  </si>
  <si>
    <t xml:space="preserve">Euronext Paris, Equities </t>
  </si>
  <si>
    <t>VIES</t>
  </si>
  <si>
    <t xml:space="preserve">Vienna SE, Equities </t>
  </si>
  <si>
    <t>Euronext Brussel, Equities</t>
  </si>
  <si>
    <t>ENB</t>
  </si>
  <si>
    <t>Copenhagen, Equities/ETFs/Indices</t>
  </si>
  <si>
    <t>Frankfurt Xetra, Equities</t>
  </si>
  <si>
    <t>Budapest SE, Equities</t>
  </si>
  <si>
    <t>BSS</t>
  </si>
  <si>
    <t>NASDAQ Iceland SE, Equities/Indices</t>
  </si>
  <si>
    <t>ISS</t>
  </si>
  <si>
    <t xml:space="preserve">Milan SE, Equities </t>
  </si>
  <si>
    <t>MTA</t>
  </si>
  <si>
    <t xml:space="preserve">Riga SE, Equities/indices </t>
  </si>
  <si>
    <t>RIS</t>
  </si>
  <si>
    <t>Euronext Amsterdam, Equities</t>
  </si>
  <si>
    <t>ENA</t>
  </si>
  <si>
    <t>Warsaw SE, Equities</t>
  </si>
  <si>
    <t>WSS</t>
  </si>
  <si>
    <t xml:space="preserve">Bolsa de Madrid, Equities </t>
  </si>
  <si>
    <t>BDM</t>
  </si>
  <si>
    <t>Stockholm, Equities/ETFs/Indicies</t>
  </si>
  <si>
    <t>London SE, UK Equities</t>
  </si>
  <si>
    <t xml:space="preserve">NYSE (tape A), Equities </t>
  </si>
  <si>
    <t>NYS</t>
  </si>
  <si>
    <t>Oslo, Equities/ETFs/Indicies</t>
  </si>
  <si>
    <t>Helsinki, Equities/ETFs/Indicies</t>
  </si>
  <si>
    <t>Date: 29.06.2016</t>
  </si>
  <si>
    <t xml:space="preserve">Description: </t>
  </si>
  <si>
    <t>BMW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</si>
</sst>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3B4D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003B4D"/>
      <name val="Calibri"/>
      <family val="2"/>
      <scheme val="minor"/>
    </font>
    <font>
      <b/>
      <sz val="14"/>
      <color rgb="FF003B4D"/>
      <name val="Calibri"/>
      <family val="2"/>
      <scheme val="minor"/>
    </font>
    <font>
      <sz val="12"/>
      <color rgb="FF003B4D"/>
      <name val="Calibri"/>
      <family val="2"/>
      <scheme val="minor"/>
    </font>
    <font>
      <sz val="26"/>
      <color rgb="FF003B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3B4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2" fillId="3" borderId="0" applyNumberFormat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 applyFont="1"/>
    <xf numFmtId="3" fontId="0" fillId="0" borderId="0" xfId="0" applyNumberFormat="1"/>
    <xf numFmtId="2" fontId="0" fillId="0" borderId="0" xfId="0" applyNumberFormat="1" applyFont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ont="1" applyFill="1"/>
    <xf numFmtId="0" fontId="1" fillId="0" borderId="0" xfId="0" applyFont="1"/>
    <xf numFmtId="0" fontId="1" fillId="0" borderId="0" xfId="0" applyFont="1" applyBorder="1"/>
    <xf numFmtId="0" fontId="0" fillId="0" borderId="1" xfId="0" applyBorder="1"/>
    <xf numFmtId="0" fontId="0" fillId="0" borderId="0" xfId="0" applyBorder="1"/>
    <xf numFmtId="2" fontId="0" fillId="0" borderId="0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4" xfId="0" applyNumberFormat="1" applyFont="1" applyBorder="1"/>
    <xf numFmtId="0" fontId="0" fillId="0" borderId="5" xfId="0" applyBorder="1"/>
    <xf numFmtId="3" fontId="1" fillId="0" borderId="0" xfId="0" applyNumberFormat="1" applyFont="1" applyBorder="1"/>
    <xf numFmtId="3" fontId="0" fillId="0" borderId="0" xfId="0" applyNumberFormat="1" applyBorder="1"/>
    <xf numFmtId="3" fontId="0" fillId="0" borderId="2" xfId="0" applyNumberFormat="1" applyFont="1" applyBorder="1"/>
    <xf numFmtId="2" fontId="0" fillId="0" borderId="0" xfId="0" applyNumberFormat="1" applyBorder="1"/>
    <xf numFmtId="2" fontId="0" fillId="0" borderId="4" xfId="0" applyNumberFormat="1" applyBorder="1"/>
    <xf numFmtId="3" fontId="0" fillId="0" borderId="4" xfId="0" applyNumberFormat="1" applyBorder="1"/>
    <xf numFmtId="3" fontId="0" fillId="0" borderId="5" xfId="0" applyNumberFormat="1" applyFont="1" applyBorder="1"/>
    <xf numFmtId="0" fontId="4" fillId="0" borderId="7" xfId="2"/>
    <xf numFmtId="3" fontId="5" fillId="2" borderId="0" xfId="0" applyNumberFormat="1" applyFont="1" applyFill="1"/>
    <xf numFmtId="0" fontId="5" fillId="2" borderId="0" xfId="0" applyFont="1" applyFill="1"/>
    <xf numFmtId="3" fontId="4" fillId="0" borderId="7" xfId="2" applyNumberFormat="1"/>
    <xf numFmtId="0" fontId="2" fillId="3" borderId="0" xfId="3"/>
    <xf numFmtId="0" fontId="0" fillId="3" borderId="0" xfId="3" applyFont="1"/>
    <xf numFmtId="0" fontId="0" fillId="0" borderId="0" xfId="0" applyFont="1"/>
    <xf numFmtId="0" fontId="7" fillId="0" borderId="7" xfId="2" applyFont="1"/>
    <xf numFmtId="0" fontId="6" fillId="4" borderId="7" xfId="2" applyFont="1" applyFill="1"/>
    <xf numFmtId="0" fontId="8" fillId="4" borderId="6" xfId="1" applyFont="1" applyFill="1"/>
    <xf numFmtId="0" fontId="9" fillId="0" borderId="6" xfId="1" applyFont="1" applyFill="1"/>
    <xf numFmtId="0" fontId="10" fillId="0" borderId="7" xfId="2" applyFont="1"/>
    <xf numFmtId="0" fontId="11" fillId="0" borderId="0" xfId="0" applyFont="1"/>
    <xf numFmtId="0" fontId="12" fillId="0" borderId="0" xfId="0" applyFont="1"/>
    <xf numFmtId="14" fontId="0" fillId="0" borderId="0" xfId="0" applyNumberFormat="1" applyAlignment="1">
      <alignment vertical="center"/>
    </xf>
    <xf numFmtId="2" fontId="0" fillId="0" borderId="0" xfId="4" applyNumberFormat="1" applyFont="1" applyBorder="1"/>
    <xf numFmtId="14" fontId="0" fillId="0" borderId="0" xfId="0" applyNumberFormat="1" applyBorder="1"/>
    <xf numFmtId="14" fontId="0" fillId="0" borderId="4" xfId="0" applyNumberFormat="1" applyBorder="1"/>
    <xf numFmtId="2" fontId="0" fillId="0" borderId="4" xfId="4" applyNumberFormat="1" applyFont="1" applyBorder="1"/>
  </cellXfs>
  <cellStyles count="5">
    <cellStyle name="20% - Accent1" xfId="3" builtinId="30"/>
    <cellStyle name="Heading 2" xfId="1" builtinId="17"/>
    <cellStyle name="Heading 3" xfId="2" builtinId="1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3B4D"/>
      <color rgb="FF67C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ontrade.hist">
      <tp>
        <v>79.2</v>
        <stp/>
        <stp>XET</stp>
        <stp>BMW</stp>
        <stp>PricesByDate</stp>
        <stp>42709</stp>
        <stp>Low</stp>
        <stp>CW</stp>
        <tr r="D27" s="1"/>
      </tp>
      <tp>
        <v>78.56</v>
        <stp/>
        <stp>XET</stp>
        <stp>BMW</stp>
        <stp>PricesByDate</stp>
        <stp>42706</stp>
        <stp>Low</stp>
        <stp>CW</stp>
        <tr r="D28" s="1"/>
      </tp>
      <tp>
        <v>79.440000000000012</v>
        <stp/>
        <stp>XET</stp>
        <stp>BMW</stp>
        <stp>PricesByDate</stp>
        <stp>42705</stp>
        <stp>Low</stp>
        <stp>CW</stp>
        <tr r="D29" s="1"/>
      </tp>
      <tp>
        <v>80.03</v>
        <stp/>
        <stp>XET</stp>
        <stp>BMW</stp>
        <stp>PricesByDate</stp>
        <stp>42704</stp>
        <stp>Low</stp>
        <stp>CW</stp>
        <tr r="D30" s="1"/>
      </tp>
      <tp>
        <v>80.3</v>
        <stp/>
        <stp>XET</stp>
        <stp>BMW</stp>
        <stp>PricesByDate</stp>
        <stp>42703</stp>
        <stp>Low</stp>
        <stp>CW</stp>
        <tr r="D31" s="1"/>
      </tp>
      <tp>
        <v>81.569999999999993</v>
        <stp/>
        <stp>XET</stp>
        <stp>BMW</stp>
        <stp>PricesByDate</stp>
        <stp>42702</stp>
        <stp>Low</stp>
        <stp>CW</stp>
        <tr r="D32" s="1"/>
      </tp>
      <tp>
        <v>86.73</v>
        <stp/>
        <stp>XET</stp>
        <stp>BMW</stp>
        <stp>PricesByDate</stp>
        <stp>42719</stp>
        <stp>Low</stp>
        <stp>CW</stp>
        <tr r="D19" s="1"/>
      </tp>
      <tp>
        <v>89.04</v>
        <stp/>
        <stp>XET</stp>
        <stp>BMW</stp>
        <stp>PricesByDate</stp>
        <stp>42718</stp>
        <stp>Low</stp>
        <stp>CW</stp>
        <tr r="D20" s="1"/>
      </tp>
      <tp>
        <v>88.1</v>
        <stp/>
        <stp>XET</stp>
        <stp>BMW</stp>
        <stp>PricesByDate</stp>
        <stp>42717</stp>
        <stp>Low</stp>
        <stp>CW</stp>
        <tr r="D21" s="1"/>
      </tp>
      <tp>
        <v>87.33</v>
        <stp/>
        <stp>XET</stp>
        <stp>BMW</stp>
        <stp>PricesByDate</stp>
        <stp>42716</stp>
        <stp>Low</stp>
        <stp>CW</stp>
        <tr r="D22" s="1"/>
      </tp>
      <tp>
        <v>87.66</v>
        <stp/>
        <stp>XET</stp>
        <stp>BMW</stp>
        <stp>PricesByDate</stp>
        <stp>42713</stp>
        <stp>Low</stp>
        <stp>CW</stp>
        <tr r="D23" s="1"/>
      </tp>
      <tp>
        <v>86.649999999999991</v>
        <stp/>
        <stp>XET</stp>
        <stp>BMW</stp>
        <stp>PricesByDate</stp>
        <stp>42712</stp>
        <stp>Low</stp>
        <stp>CW</stp>
        <tr r="D24" s="1"/>
      </tp>
      <tp>
        <v>84.06</v>
        <stp/>
        <stp>XET</stp>
        <stp>BMW</stp>
        <stp>PricesByDate</stp>
        <stp>42711</stp>
        <stp>Low</stp>
        <stp>CW</stp>
        <tr r="D25" s="1"/>
      </tp>
      <tp>
        <v>81.97</v>
        <stp/>
        <stp>XET</stp>
        <stp>BMW</stp>
        <stp>PricesByDate</stp>
        <stp>42710</stp>
        <stp>Low</stp>
        <stp>CW</stp>
        <tr r="D26" s="1"/>
      </tp>
      <tp>
        <v>89.66</v>
        <stp/>
        <stp>XET</stp>
        <stp>BMW</stp>
        <stp>PricesByDate</stp>
        <stp>42727</stp>
        <stp>Low</stp>
        <stp>CW</stp>
        <tr r="D13" s="1"/>
      </tp>
      <tp>
        <v>89.43</v>
        <stp/>
        <stp>XET</stp>
        <stp>BMW</stp>
        <stp>PricesByDate</stp>
        <stp>42726</stp>
        <stp>Low</stp>
        <stp>CW</stp>
        <tr r="D14" s="1"/>
      </tp>
      <tp>
        <v>89.9</v>
        <stp/>
        <stp>XET</stp>
        <stp>BMW</stp>
        <stp>PricesByDate</stp>
        <stp>42725</stp>
        <stp>Low</stp>
        <stp>CW</stp>
        <tr r="D15" s="1"/>
      </tp>
      <tp>
        <v>88.66</v>
        <stp/>
        <stp>XET</stp>
        <stp>BMW</stp>
        <stp>PricesByDate</stp>
        <stp>42724</stp>
        <stp>Low</stp>
        <stp>CW</stp>
        <tr r="D16" s="1"/>
      </tp>
      <tp>
        <v>89.1</v>
        <stp/>
        <stp>XET</stp>
        <stp>BMW</stp>
        <stp>PricesByDate</stp>
        <stp>42723</stp>
        <stp>Low</stp>
        <stp>CW</stp>
        <tr r="D17" s="1"/>
      </tp>
      <tp>
        <v>89.29</v>
        <stp/>
        <stp>XET</stp>
        <stp>BMW</stp>
        <stp>PricesByDate</stp>
        <stp>42720</stp>
        <stp>Low</stp>
        <stp>CW</stp>
        <tr r="D18" s="1"/>
      </tp>
      <tp>
        <v>87.51</v>
        <stp/>
        <stp>XET</stp>
        <stp>BMW</stp>
        <stp>PricesByDate</stp>
        <stp>42734</stp>
        <stp>Low</stp>
        <stp>CW</stp>
        <tr r="D8" s="1"/>
      </tp>
      <tp>
        <v>88.04</v>
        <stp/>
        <stp>XET</stp>
        <stp>BMW</stp>
        <stp>PricesByDate</stp>
        <stp>42733</stp>
        <stp>Low</stp>
        <stp>CW</stp>
        <tr r="D9" s="1"/>
      </tp>
      <tp>
        <v>89.55</v>
        <stp/>
        <stp>XET</stp>
        <stp>BMW</stp>
        <stp>PricesByDate</stp>
        <stp>42732</stp>
        <stp>Low</stp>
        <stp>CW</stp>
        <tr r="D10" s="1"/>
      </tp>
      <tp>
        <v>89.460000000000008</v>
        <stp/>
        <stp>XET</stp>
        <stp>BMW</stp>
        <stp>PricesByDate</stp>
        <stp>42731</stp>
        <stp>Low</stp>
        <stp>CW</stp>
        <tr r="D11" s="1"/>
      </tp>
      <tp>
        <v>89.66</v>
        <stp/>
        <stp>XET</stp>
        <stp>BMW</stp>
        <stp>PricesByDate</stp>
        <stp>42730</stp>
        <stp>Low</stp>
        <stp>CW</stp>
        <tr r="D12" s="1"/>
      </tp>
      <tp>
        <v>81.92</v>
        <stp/>
        <stp>XET</stp>
        <stp>BMW</stp>
        <stp>PricesByDate</stp>
        <stp>42699</stp>
        <stp>Low</stp>
        <stp>CW</stp>
        <tr r="D33" s="1"/>
      </tp>
      <tp>
        <v>82.09</v>
        <stp/>
        <stp>XET</stp>
        <stp>BMW</stp>
        <stp>PricesByDate</stp>
        <stp>42698</stp>
        <stp>Low</stp>
        <stp>CW</stp>
        <tr r="D34" s="1"/>
      </tp>
      <tp>
        <v>81.11</v>
        <stp/>
        <stp>XET</stp>
        <stp>BMW</stp>
        <stp>PricesByDate</stp>
        <stp>42697</stp>
        <stp>Low</stp>
        <stp>CW</stp>
        <tr r="D35" s="1"/>
      </tp>
      <tp>
        <v>82.58</v>
        <stp/>
        <stp>XET</stp>
        <stp>BMW</stp>
        <stp>PricesByDate</stp>
        <stp>42696</stp>
        <stp>Low</stp>
        <stp>CW</stp>
        <tr r="D36" s="1"/>
      </tp>
      <tp>
        <v>80.64</v>
        <stp/>
        <stp>XET</stp>
        <stp>BMW</stp>
        <stp>PricesByDate</stp>
        <stp>42695</stp>
        <stp>Low</stp>
        <stp>CW</stp>
        <tr r="D37" s="1"/>
      </tp>
      <tp t="s">
        <v>23/08/1999</v>
        <stp/>
        <stp>XET</stp>
        <stp>BMW</stp>
        <stp>Adjustments</stp>
        <stp>0</stp>
        <stp>Date</stp>
        <tr r="Q8" s="1"/>
      </tp>
      <tp t="s">
        <v>09/06/1998</v>
        <stp/>
        <stp>XET</stp>
        <stp>BMW</stp>
        <stp>Adjustments</stp>
        <stp>1</stp>
        <stp>Date</stp>
        <tr r="Q9" s="1"/>
      </tp>
      <tp t="s">
        <v>20/05/1998</v>
        <stp/>
        <stp>XET</stp>
        <stp>BMW</stp>
        <stp>Adjustments</stp>
        <stp>2</stp>
        <stp>Date</stp>
        <tr r="Q10" s="1"/>
      </tp>
      <tp t="s">
        <v>31/05/1994</v>
        <stp/>
        <stp>XET</stp>
        <stp>BMW</stp>
        <stp>Adjustments</stp>
        <stp>3</stp>
        <stp>Date</stp>
        <tr r="Q11" s="1"/>
      </tp>
      <tp t="s">
        <v>07/06/1991</v>
        <stp/>
        <stp>XET</stp>
        <stp>BMW</stp>
        <stp>Adjustments</stp>
        <stp>4</stp>
        <stp>Date</stp>
        <tr r="Q12" s="1"/>
      </tp>
      <tp t="s">
        <v>28/07/1986</v>
        <stp/>
        <stp>XET</stp>
        <stp>BMW</stp>
        <stp>Adjustments</stp>
        <stp>5</stp>
        <stp>Date</stp>
        <tr r="Q13" s="1"/>
      </tp>
      <tp t="s">
        <v/>
        <stp/>
        <stp>XET</stp>
        <stp>BMW</stp>
        <stp>Adjustments</stp>
        <stp>6</stp>
        <stp>Date</stp>
        <tr r="Q14" s="1"/>
      </tp>
      <tp t="s">
        <v/>
        <stp/>
        <stp>XET</stp>
        <stp>BMW</stp>
        <stp>Adjustments</stp>
        <stp>7</stp>
        <stp>Date</stp>
        <tr r="Q15" s="1"/>
      </tp>
      <tp t="s">
        <v/>
        <stp/>
        <stp>XET</stp>
        <stp>BMW</stp>
        <stp>Adjustments</stp>
        <stp>8</stp>
        <stp>Date</stp>
        <tr r="Q16" s="1"/>
      </tp>
      <tp t="s">
        <v/>
        <stp/>
        <stp>XET</stp>
        <stp>BMW</stp>
        <stp>Adjustments</stp>
        <stp>9</stp>
        <stp>Date</stp>
        <tr r="Q17" s="1"/>
      </tp>
    </main>
    <main first="ontrade.hist">
      <tp>
        <v>304458515.03109998</v>
        <stp/>
        <stp>XET</stp>
        <stp>BMW</stp>
        <stp>PricesByDate</stp>
        <stp>42709</stp>
        <stp>Turnover</stp>
        <stp>CW</stp>
        <tr r="I27" s="1"/>
      </tp>
      <tp>
        <v>152246907.095</v>
        <stp/>
        <stp>XET</stp>
        <stp>BMW</stp>
        <stp>PricesByDate</stp>
        <stp>42702</stp>
        <stp>Turnover</stp>
        <stp>CW</stp>
        <tr r="I32" s="1"/>
      </tp>
      <tp>
        <v>215231150.255</v>
        <stp/>
        <stp>XET</stp>
        <stp>BMW</stp>
        <stp>PricesByDate</stp>
        <stp>42703</stp>
        <stp>Turnover</stp>
        <stp>CW</stp>
        <tr r="I31" s="1"/>
      </tp>
      <tp>
        <v>261523195.95600003</v>
        <stp/>
        <stp>XET</stp>
        <stp>BMW</stp>
        <stp>PricesByDate</stp>
        <stp>42704</stp>
        <stp>Turnover</stp>
        <stp>CW</stp>
        <tr r="I30" s="1"/>
      </tp>
      <tp>
        <v>215341540.36849999</v>
        <stp/>
        <stp>XET</stp>
        <stp>BMW</stp>
        <stp>PricesByDate</stp>
        <stp>42705</stp>
        <stp>Turnover</stp>
        <stp>CW</stp>
        <tr r="I29" s="1"/>
      </tp>
      <tp>
        <v>229950758.27469999</v>
        <stp/>
        <stp>XET</stp>
        <stp>BMW</stp>
        <stp>PricesByDate</stp>
        <stp>42706</stp>
        <stp>Turnover</stp>
        <stp>CW</stp>
        <tr r="I28" s="1"/>
      </tp>
      <tp>
        <v>313718229.3761</v>
        <stp/>
        <stp>XET</stp>
        <stp>BMW</stp>
        <stp>PricesByDate</stp>
        <stp>42718</stp>
        <stp>Turnover</stp>
        <stp>CW</stp>
        <tr r="I20" s="1"/>
      </tp>
      <tp>
        <v>495550865.46079999</v>
        <stp/>
        <stp>XET</stp>
        <stp>BMW</stp>
        <stp>PricesByDate</stp>
        <stp>42719</stp>
        <stp>Turnover</stp>
        <stp>CW</stp>
        <tr r="I19" s="1"/>
      </tp>
      <tp>
        <v>277733315.19</v>
        <stp/>
        <stp>XET</stp>
        <stp>BMW</stp>
        <stp>PricesByDate</stp>
        <stp>42710</stp>
        <stp>Turnover</stp>
        <stp>CW</stp>
        <tr r="I26" s="1"/>
      </tp>
      <tp>
        <v>405755590.33109999</v>
        <stp/>
        <stp>XET</stp>
        <stp>BMW</stp>
        <stp>PricesByDate</stp>
        <stp>42711</stp>
        <stp>Turnover</stp>
        <stp>CW</stp>
        <tr r="I25" s="1"/>
      </tp>
      <tp>
        <v>533822082.6336</v>
        <stp/>
        <stp>XET</stp>
        <stp>BMW</stp>
        <stp>PricesByDate</stp>
        <stp>42712</stp>
        <stp>Turnover</stp>
        <stp>CW</stp>
        <tr r="I24" s="1"/>
      </tp>
      <tp>
        <v>294616815.84619999</v>
        <stp/>
        <stp>XET</stp>
        <stp>BMW</stp>
        <stp>PricesByDate</stp>
        <stp>42713</stp>
        <stp>Turnover</stp>
        <stp>CW</stp>
        <tr r="I23" s="1"/>
      </tp>
      <tp>
        <v>265063550.23280001</v>
        <stp/>
        <stp>XET</stp>
        <stp>BMW</stp>
        <stp>PricesByDate</stp>
        <stp>42716</stp>
        <stp>Turnover</stp>
        <stp>CW</stp>
        <tr r="I22" s="1"/>
      </tp>
      <tp>
        <v>261861633.6952</v>
        <stp/>
        <stp>XET</stp>
        <stp>BMW</stp>
        <stp>PricesByDate</stp>
        <stp>42717</stp>
        <stp>Turnover</stp>
        <stp>CW</stp>
        <tr r="I21" s="1"/>
      </tp>
      <tp>
        <v>469429656.0298</v>
        <stp/>
        <stp>XET</stp>
        <stp>BMW</stp>
        <stp>PricesByDate</stp>
        <stp>42720</stp>
        <stp>Turnover</stp>
        <stp>CW</stp>
        <tr r="I18" s="1"/>
      </tp>
      <tp>
        <v>180584173.1726</v>
        <stp/>
        <stp>XET</stp>
        <stp>BMW</stp>
        <stp>PricesByDate</stp>
        <stp>42723</stp>
        <stp>Turnover</stp>
        <stp>CW</stp>
        <tr r="I17" s="1"/>
      </tp>
      <tp>
        <v>308930571.0298</v>
        <stp/>
        <stp>XET</stp>
        <stp>BMW</stp>
        <stp>PricesByDate</stp>
        <stp>42724</stp>
        <stp>Turnover</stp>
        <stp>CW</stp>
        <tr r="I16" s="1"/>
      </tp>
      <tp>
        <v>209407524.5061</v>
        <stp/>
        <stp>XET</stp>
        <stp>BMW</stp>
        <stp>PricesByDate</stp>
        <stp>42725</stp>
        <stp>Turnover</stp>
        <stp>CW</stp>
        <tr r="I15" s="1"/>
      </tp>
      <tp>
        <v>146082053.02020001</v>
        <stp/>
        <stp>XET</stp>
        <stp>BMW</stp>
        <stp>PricesByDate</stp>
        <stp>42726</stp>
        <stp>Turnover</stp>
        <stp>CW</stp>
        <tr r="I14" s="1"/>
      </tp>
      <tp>
        <v>120552342.61830001</v>
        <stp/>
        <stp>XET</stp>
        <stp>BMW</stp>
        <stp>PricesByDate</stp>
        <stp>42727</stp>
        <stp>Turnover</stp>
        <stp>CW</stp>
        <tr r="I13" s="1"/>
      </tp>
      <tp>
        <v>120552342.61830001</v>
        <stp/>
        <stp>XET</stp>
        <stp>BMW</stp>
        <stp>PricesByDate</stp>
        <stp>42730</stp>
        <stp>Turnover</stp>
        <stp>CW</stp>
        <tr r="I12" s="1"/>
      </tp>
      <tp>
        <v>78609011.059400007</v>
        <stp/>
        <stp>XET</stp>
        <stp>BMW</stp>
        <stp>PricesByDate</stp>
        <stp>42731</stp>
        <stp>Turnover</stp>
        <stp>CW</stp>
        <tr r="I11" s="1"/>
      </tp>
      <tp>
        <v>97642663.783000007</v>
        <stp/>
        <stp>XET</stp>
        <stp>BMW</stp>
        <stp>PricesByDate</stp>
        <stp>42732</stp>
        <stp>Turnover</stp>
        <stp>CW</stp>
        <tr r="I10" s="1"/>
      </tp>
      <tp>
        <v>179249733.45910001</v>
        <stp/>
        <stp>XET</stp>
        <stp>BMW</stp>
        <stp>PricesByDate</stp>
        <stp>42733</stp>
        <stp>Turnover</stp>
        <stp>CW</stp>
        <tr r="I9" s="1"/>
      </tp>
      <tp>
        <v>94385854.320299998</v>
        <stp/>
        <stp>XET</stp>
        <stp>BMW</stp>
        <stp>PricesByDate</stp>
        <stp>42734</stp>
        <stp>Turnover</stp>
        <stp>CW</stp>
        <tr r="I8" s="1"/>
      </tp>
      <tp>
        <v>82664177.715000004</v>
        <stp/>
        <stp>XET</stp>
        <stp>BMW</stp>
        <stp>PricesByDate</stp>
        <stp>42698</stp>
        <stp>Turnover</stp>
        <stp>CW</stp>
        <tr r="I34" s="1"/>
      </tp>
      <tp>
        <v>100943311.81999999</v>
        <stp/>
        <stp>XET</stp>
        <stp>BMW</stp>
        <stp>PricesByDate</stp>
        <stp>42699</stp>
        <stp>Turnover</stp>
        <stp>CW</stp>
        <tr r="I33" s="1"/>
      </tp>
      <tp>
        <v>251231967.48580003</v>
        <stp/>
        <stp>XET</stp>
        <stp>BMW</stp>
        <stp>PricesByDate</stp>
        <stp>42695</stp>
        <stp>Turnover</stp>
        <stp>CW</stp>
        <tr r="I37" s="1"/>
      </tp>
      <tp>
        <v>236960873.07499999</v>
        <stp/>
        <stp>XET</stp>
        <stp>BMW</stp>
        <stp>PricesByDate</stp>
        <stp>42696</stp>
        <stp>Turnover</stp>
        <stp>CW</stp>
        <tr r="I36" s="1"/>
      </tp>
      <tp>
        <v>231497347.75600001</v>
        <stp/>
        <stp>XET</stp>
        <stp>BMW</stp>
        <stp>PricesByDate</stp>
        <stp>42697</stp>
        <stp>Turnover</stp>
        <stp>CW</stp>
        <tr r="I35" s="1"/>
      </tp>
      <tp>
        <v>2850462</v>
        <stp/>
        <stp>XET</stp>
        <stp>BMW</stp>
        <stp>PricesByDate</stp>
        <stp>42696</stp>
        <stp>Volume</stp>
        <stp>CW</stp>
        <tr r="F36" s="1"/>
      </tp>
      <tp>
        <v>1621106</v>
        <stp/>
        <stp>XET</stp>
        <stp>BMW</stp>
        <stp>PricesByDate</stp>
        <stp>42726</stp>
        <stp>Volume</stp>
        <stp>CW</stp>
        <tr r="F14" s="1"/>
      </tp>
      <tp>
        <v>2900964</v>
        <stp/>
        <stp>XET</stp>
        <stp>BMW</stp>
        <stp>PricesByDate</stp>
        <stp>42706</stp>
        <stp>Volume</stp>
        <stp>CW</stp>
        <tr r="F28" s="1"/>
      </tp>
      <tp>
        <v>3007777</v>
        <stp/>
        <stp>XET</stp>
        <stp>BMW</stp>
        <stp>PricesByDate</stp>
        <stp>42716</stp>
        <stp>Volume</stp>
        <stp>CW</stp>
        <tr r="F22" s="1"/>
      </tp>
      <tp>
        <v>2819161</v>
        <stp/>
        <stp>XET</stp>
        <stp>BMW</stp>
        <stp>PricesByDate</stp>
        <stp>42697</stp>
        <stp>Volume</stp>
        <stp>CW</stp>
        <tr r="F35" s="1"/>
      </tp>
      <tp>
        <v>1339136</v>
        <stp/>
        <stp>XET</stp>
        <stp>BMW</stp>
        <stp>PricesByDate</stp>
        <stp>42727</stp>
        <stp>Volume</stp>
        <stp>CW</stp>
        <tr r="F13" s="1"/>
      </tp>
      <tp>
        <v>2945951</v>
        <stp/>
        <stp>XET</stp>
        <stp>BMW</stp>
        <stp>PricesByDate</stp>
        <stp>42717</stp>
        <stp>Volume</stp>
        <stp>CW</stp>
        <tr r="F21" s="1"/>
      </tp>
      <tp>
        <v>0.70000000000000284</v>
        <stp/>
        <stp>XET</stp>
        <stp>BMW</stp>
        <stp>PricesByDate</stp>
        <stp>42719</stp>
        <stp>Change</stp>
        <stp>CW</stp>
        <tr r="G19" s="1"/>
      </tp>
      <tp>
        <v>2.5800000000000125</v>
        <stp/>
        <stp>XET</stp>
        <stp>BMW</stp>
        <stp>PricesByDate</stp>
        <stp>42709</stp>
        <stp>Change</stp>
        <stp>CW</stp>
        <tr r="G27" s="1"/>
      </tp>
      <tp>
        <v>0.28000000000000114</v>
        <stp/>
        <stp>XET</stp>
        <stp>BMW</stp>
        <stp>PricesByDate</stp>
        <stp>42699</stp>
        <stp>Change</stp>
        <stp>CW</stp>
        <tr r="G33" s="1"/>
      </tp>
      <tp>
        <v>3445673</v>
        <stp/>
        <stp>XET</stp>
        <stp>BMW</stp>
        <stp>PricesByDate</stp>
        <stp>42724</stp>
        <stp>Volume</stp>
        <stp>CW</stp>
        <tr r="F16" s="1"/>
      </tp>
      <tp>
        <v>1066374</v>
        <stp/>
        <stp>XET</stp>
        <stp>BMW</stp>
        <stp>PricesByDate</stp>
        <stp>42734</stp>
        <stp>Volume</stp>
        <stp>CW</stp>
        <tr r="F8" s="1"/>
      </tp>
      <tp>
        <v>3249952</v>
        <stp/>
        <stp>XET</stp>
        <stp>BMW</stp>
        <stp>PricesByDate</stp>
        <stp>42704</stp>
        <stp>Volume</stp>
        <stp>CW</stp>
        <tr r="F30" s="1"/>
      </tp>
      <tp>
        <v>0.14999999999999147</v>
        <stp/>
        <stp>XET</stp>
        <stp>BMW</stp>
        <stp>PricesByDate</stp>
        <stp>42718</stp>
        <stp>Change</stp>
        <stp>CW</stp>
        <tr r="G20" s="1"/>
      </tp>
      <tp>
        <v>0.26999999999999602</v>
        <stp/>
        <stp>XET</stp>
        <stp>BMW</stp>
        <stp>PricesByDate</stp>
        <stp>42698</stp>
        <stp>Change</stp>
        <stp>CW</stp>
        <tr r="G34" s="1"/>
      </tp>
      <tp>
        <v>3061566</v>
        <stp/>
        <stp>XET</stp>
        <stp>BMW</stp>
        <stp>PricesByDate</stp>
        <stp>42695</stp>
        <stp>Volume</stp>
        <stp>CW</stp>
        <tr r="F37" s="1"/>
      </tp>
      <tp>
        <v>2321496</v>
        <stp/>
        <stp>XET</stp>
        <stp>BMW</stp>
        <stp>PricesByDate</stp>
        <stp>42725</stp>
        <stp>Volume</stp>
        <stp>CW</stp>
        <tr r="F15" s="1"/>
      </tp>
      <tp>
        <v>2692717</v>
        <stp/>
        <stp>XET</stp>
        <stp>BMW</stp>
        <stp>PricesByDate</stp>
        <stp>42705</stp>
        <stp>Volume</stp>
        <stp>CW</stp>
        <tr r="F29" s="1"/>
      </tp>
      <tp>
        <v>1087061</v>
        <stp/>
        <stp>XET</stp>
        <stp>BMW</stp>
        <stp>PricesByDate</stp>
        <stp>42732</stp>
        <stp>Volume</stp>
        <stp>CW</stp>
        <tr r="F10" s="1"/>
      </tp>
      <tp>
        <v>1855251</v>
        <stp/>
        <stp>XET</stp>
        <stp>BMW</stp>
        <stp>PricesByDate</stp>
        <stp>42702</stp>
        <stp>Volume</stp>
        <stp>CW</stp>
        <tr r="F32" s="1"/>
      </tp>
      <tp>
        <v>6061531</v>
        <stp/>
        <stp>XET</stp>
        <stp>BMW</stp>
        <stp>PricesByDate</stp>
        <stp>42712</stp>
        <stp>Volume</stp>
        <stp>CW</stp>
        <tr r="F24" s="1"/>
      </tp>
      <tp>
        <v>2010265</v>
        <stp/>
        <stp>XET</stp>
        <stp>BMW</stp>
        <stp>PricesByDate</stp>
        <stp>42723</stp>
        <stp>Volume</stp>
        <stp>CW</stp>
        <tr r="F17" s="1"/>
      </tp>
      <tp>
        <v>2023272</v>
        <stp/>
        <stp>XET</stp>
        <stp>BMW</stp>
        <stp>PricesByDate</stp>
        <stp>42733</stp>
        <stp>Volume</stp>
        <stp>CW</stp>
        <tr r="F9" s="1"/>
      </tp>
      <tp>
        <v>2653138</v>
        <stp/>
        <stp>XET</stp>
        <stp>BMW</stp>
        <stp>PricesByDate</stp>
        <stp>42703</stp>
        <stp>Volume</stp>
        <stp>CW</stp>
        <tr r="F31" s="1"/>
      </tp>
      <tp>
        <v>3328902</v>
        <stp/>
        <stp>XET</stp>
        <stp>BMW</stp>
        <stp>PricesByDate</stp>
        <stp>42713</stp>
        <stp>Volume</stp>
        <stp>CW</stp>
        <tr r="F23" s="1"/>
      </tp>
      <tp>
        <v>5210390</v>
        <stp/>
        <stp>XET</stp>
        <stp>BMW</stp>
        <stp>PricesByDate</stp>
        <stp>42720</stp>
        <stp>Volume</stp>
        <stp>CW</stp>
        <tr r="F18" s="1"/>
      </tp>
      <tp>
        <v>1339136</v>
        <stp/>
        <stp>XET</stp>
        <stp>BMW</stp>
        <stp>PricesByDate</stp>
        <stp>42730</stp>
        <stp>Volume</stp>
        <stp>CW</stp>
        <tr r="F12" s="1"/>
      </tp>
      <tp>
        <v>3354269</v>
        <stp/>
        <stp>XET</stp>
        <stp>BMW</stp>
        <stp>PricesByDate</stp>
        <stp>42710</stp>
        <stp>Volume</stp>
        <stp>CW</stp>
        <tr r="F26" s="1"/>
      </tp>
      <tp>
        <v>876359</v>
        <stp/>
        <stp>XET</stp>
        <stp>BMW</stp>
        <stp>PricesByDate</stp>
        <stp>42731</stp>
        <stp>Volume</stp>
        <stp>CW</stp>
        <tr r="F11" s="1"/>
      </tp>
      <tp>
        <v>4742443</v>
        <stp/>
        <stp>XET</stp>
        <stp>BMW</stp>
        <stp>PricesByDate</stp>
        <stp>42711</stp>
        <stp>Volume</stp>
        <stp>CW</stp>
        <tr r="F25" s="1"/>
      </tp>
      <tp>
        <v>-0.22000000000001307</v>
        <stp/>
        <stp>XET</stp>
        <stp>BMW</stp>
        <stp>PricesByDate</stp>
        <stp>42713</stp>
        <stp>Change</stp>
        <stp>CW</stp>
        <tr r="G23" s="1"/>
      </tp>
      <tp>
        <v>-0.85999999999999943</v>
        <stp/>
        <stp>XET</stp>
        <stp>BMW</stp>
        <stp>PricesByDate</stp>
        <stp>42703</stp>
        <stp>Change</stp>
        <stp>CW</stp>
        <tr r="G31" s="1"/>
      </tp>
      <tp>
        <v>-1.3299999999999983</v>
        <stp/>
        <stp>XET</stp>
        <stp>BMW</stp>
        <stp>PricesByDate</stp>
        <stp>42733</stp>
        <stp>Change</stp>
        <stp>CW</stp>
        <tr r="G9" s="1"/>
      </tp>
      <tp>
        <v>0.10999999999999943</v>
        <stp/>
        <stp>XET</stp>
        <stp>BMW</stp>
        <stp>PricesByDate</stp>
        <stp>42723</stp>
        <stp>Change</stp>
        <stp>CW</stp>
        <tr r="G17" s="1"/>
      </tp>
      <tp>
        <v>2.6700000000000159</v>
        <stp/>
        <stp>XET</stp>
        <stp>BMW</stp>
        <stp>PricesByDate</stp>
        <stp>42712</stp>
        <stp>Change</stp>
        <stp>CW</stp>
        <tr r="G24" s="1"/>
      </tp>
      <tp>
        <v>-0.73000000000000398</v>
        <stp/>
        <stp>XET</stp>
        <stp>BMW</stp>
        <stp>PricesByDate</stp>
        <stp>42702</stp>
        <stp>Change</stp>
        <stp>CW</stp>
        <tr r="G32" s="1"/>
      </tp>
      <tp>
        <v>0.14999999999999147</v>
        <stp/>
        <stp>XET</stp>
        <stp>BMW</stp>
        <stp>PricesByDate</stp>
        <stp>42732</stp>
        <stp>Change</stp>
        <stp>CW</stp>
        <tr r="G10" s="1"/>
      </tp>
      <tp t="s">
        <v/>
        <stp/>
        <stp>XET</stp>
        <stp>BMW</stp>
        <stp>Adjustments</stp>
        <stp>17</stp>
        <stp>SplitFactor</stp>
        <tr r="R25" s="1"/>
      </tp>
      <tp t="s">
        <v/>
        <stp/>
        <stp>XET</stp>
        <stp>BMW</stp>
        <stp>Adjustments</stp>
        <stp>16</stp>
        <stp>SplitFactor</stp>
        <tr r="R24" s="1"/>
      </tp>
      <tp t="s">
        <v/>
        <stp/>
        <stp>XET</stp>
        <stp>BMW</stp>
        <stp>Adjustments</stp>
        <stp>15</stp>
        <stp>SplitFactor</stp>
        <tr r="R23" s="1"/>
      </tp>
      <tp t="s">
        <v/>
        <stp/>
        <stp>XET</stp>
        <stp>BMW</stp>
        <stp>Adjustments</stp>
        <stp>14</stp>
        <stp>SplitFactor</stp>
        <tr r="R22" s="1"/>
      </tp>
      <tp t="s">
        <v/>
        <stp/>
        <stp>XET</stp>
        <stp>BMW</stp>
        <stp>Adjustments</stp>
        <stp>13</stp>
        <stp>SplitFactor</stp>
        <tr r="R21" s="1"/>
      </tp>
      <tp t="s">
        <v/>
        <stp/>
        <stp>XET</stp>
        <stp>BMW</stp>
        <stp>Adjustments</stp>
        <stp>12</stp>
        <stp>SplitFactor</stp>
        <tr r="R20" s="1"/>
      </tp>
      <tp t="s">
        <v/>
        <stp/>
        <stp>XET</stp>
        <stp>BMW</stp>
        <stp>Adjustments</stp>
        <stp>11</stp>
        <stp>SplitFactor</stp>
        <tr r="R19" s="1"/>
      </tp>
      <tp t="s">
        <v/>
        <stp/>
        <stp>XET</stp>
        <stp>BMW</stp>
        <stp>Adjustments</stp>
        <stp>10</stp>
        <stp>SplitFactor</stp>
        <tr r="R18" s="1"/>
      </tp>
      <tp>
        <v>2.9500000000000028</v>
        <stp/>
        <stp>XET</stp>
        <stp>BMW</stp>
        <stp>PricesByDate</stp>
        <stp>42711</stp>
        <stp>Change</stp>
        <stp>CW</stp>
        <tr r="G25" s="1"/>
      </tp>
      <tp>
        <v>-0.26000000000000512</v>
        <stp/>
        <stp>XET</stp>
        <stp>BMW</stp>
        <stp>PricesByDate</stp>
        <stp>42731</stp>
        <stp>Change</stp>
        <stp>CW</stp>
        <tr r="G11" s="1"/>
      </tp>
      <tp>
        <v>0.96999999999998465</v>
        <stp/>
        <stp>XET</stp>
        <stp>BMW</stp>
        <stp>PricesByDate</stp>
        <stp>42710</stp>
        <stp>Change</stp>
        <stp>CW</stp>
        <tr r="G26" s="1"/>
      </tp>
      <tp>
        <v>0.29000000000002046</v>
        <stp/>
        <stp>XET</stp>
        <stp>BMW</stp>
        <stp>PricesByDate</stp>
        <stp>42730</stp>
        <stp>Change</stp>
        <stp>CW</stp>
        <tr r="G12" s="1"/>
      </tp>
      <tp>
        <v>0.25</v>
        <stp/>
        <stp>XET</stp>
        <stp>BMW</stp>
        <stp>PricesByDate</stp>
        <stp>42720</stp>
        <stp>Change</stp>
        <stp>CW</stp>
        <tr r="G18" s="1"/>
      </tp>
      <tp>
        <v>0.81000000000000227</v>
        <stp/>
        <stp>XET</stp>
        <stp>BMW</stp>
        <stp>PricesByDate</stp>
        <stp>42717</stp>
        <stp>Change</stp>
        <stp>CW</stp>
        <tr r="G21" s="1"/>
      </tp>
      <tp>
        <v>0.29000000000002046</v>
        <stp/>
        <stp>XET</stp>
        <stp>BMW</stp>
        <stp>PricesByDate</stp>
        <stp>42727</stp>
        <stp>Change</stp>
        <stp>CW</stp>
        <tr r="G13" s="1"/>
      </tp>
      <tp>
        <v>-1.0599999999999881</v>
        <stp/>
        <stp>XET</stp>
        <stp>BMW</stp>
        <stp>PricesByDate</stp>
        <stp>42697</stp>
        <stp>Change</stp>
        <stp>CW</stp>
        <tr r="G35" s="1"/>
      </tp>
    </main>
    <main first="ontrade.hist">
      <tp t="s">
        <v>16/05/2003</v>
        <stp/>
        <stp>XET</stp>
        <stp>BMW</stp>
        <stp>Dividends</stp>
        <stp>13</stp>
        <stp>Date</stp>
        <tr r="L21" s="1"/>
      </tp>
      <tp t="s">
        <v>14/05/2004</v>
        <stp/>
        <stp>XET</stp>
        <stp>BMW</stp>
        <stp>Dividends</stp>
        <stp>12</stp>
        <stp>Date</stp>
        <tr r="L20" s="1"/>
      </tp>
      <tp t="s">
        <v>13/05/2005</v>
        <stp/>
        <stp>XET</stp>
        <stp>BMW</stp>
        <stp>Dividends</stp>
        <stp>11</stp>
        <stp>Date</stp>
        <tr r="L19" s="1"/>
      </tp>
      <tp t="s">
        <v>17/05/2006</v>
        <stp/>
        <stp>XET</stp>
        <stp>BMW</stp>
        <stp>Dividends</stp>
        <stp>10</stp>
        <stp>Date</stp>
        <tr r="L18" s="1"/>
      </tp>
      <tp>
        <v>-0.67999999999999261</v>
        <stp/>
        <stp>XET</stp>
        <stp>BMW</stp>
        <stp>PricesByDate</stp>
        <stp>42716</stp>
        <stp>Change</stp>
        <stp>CW</stp>
        <tr r="G22" s="1"/>
      </tp>
      <tp>
        <v>-0.25</v>
        <stp/>
        <stp>XET</stp>
        <stp>BMW</stp>
        <stp>PricesByDate</stp>
        <stp>42706</stp>
        <stp>Change</stp>
        <stp>CW</stp>
        <tr r="G28" s="1"/>
      </tp>
      <tp>
        <v>-0.40000000000000568</v>
        <stp/>
        <stp>XET</stp>
        <stp>BMW</stp>
        <stp>PricesByDate</stp>
        <stp>42726</stp>
        <stp>Change</stp>
        <stp>CW</stp>
        <tr r="G14" s="1"/>
      </tp>
      <tp>
        <v>0.93000000000000682</v>
        <stp/>
        <stp>XET</stp>
        <stp>BMW</stp>
        <stp>PricesByDate</stp>
        <stp>42696</stp>
        <stp>Change</stp>
        <stp>CW</stp>
        <tr r="G36" s="1"/>
      </tp>
      <tp t="s">
        <v>19/05/1999</v>
        <stp/>
        <stp>XET</stp>
        <stp>BMW</stp>
        <stp>Dividends</stp>
        <stp>17</stp>
        <stp>Date</stp>
        <tr r="L25" s="1"/>
      </tp>
      <tp t="s">
        <v>17/05/2000</v>
        <stp/>
        <stp>XET</stp>
        <stp>BMW</stp>
        <stp>Dividends</stp>
        <stp>16</stp>
        <stp>Date</stp>
        <tr r="L24" s="1"/>
      </tp>
      <tp t="s">
        <v>16/05/2001</v>
        <stp/>
        <stp>XET</stp>
        <stp>BMW</stp>
        <stp>Dividends</stp>
        <stp>15</stp>
        <stp>Date</stp>
        <tr r="L23" s="1"/>
      </tp>
      <tp t="s">
        <v>17/05/2002</v>
        <stp/>
        <stp>XET</stp>
        <stp>BMW</stp>
        <stp>Dividends</stp>
        <stp>14</stp>
        <stp>Date</stp>
        <tr r="L22" s="1"/>
      </tp>
      <tp t="s">
        <v>16/05/1997</v>
        <stp/>
        <stp>XET</stp>
        <stp>BMW</stp>
        <stp>Dividends</stp>
        <stp>19</stp>
        <stp>Date</stp>
        <tr r="L27" s="1"/>
      </tp>
      <tp t="s">
        <v>13/05/1998</v>
        <stp/>
        <stp>XET</stp>
        <stp>BMW</stp>
        <stp>Dividends</stp>
        <stp>18</stp>
        <stp>Date</stp>
        <tr r="L26" s="1"/>
      </tp>
      <tp>
        <v>1.3</v>
        <stp/>
        <stp>XET</stp>
        <stp>BMW</stp>
        <stp>Dividends</stp>
        <stp>5</stp>
        <stp>Dividend</stp>
        <tr r="M13" s="1"/>
      </tp>
      <tp>
        <v>2.2999999999999998</v>
        <stp/>
        <stp>XET</stp>
        <stp>BMW</stp>
        <stp>Dividends</stp>
        <stp>4</stp>
        <stp>Dividend</stp>
        <tr r="M12" s="1"/>
      </tp>
      <tp>
        <v>0.30000000000000004</v>
        <stp/>
        <stp>XET</stp>
        <stp>BMW</stp>
        <stp>Dividends</stp>
        <stp>7</stp>
        <stp>Dividend</stp>
        <tr r="M15" s="1"/>
      </tp>
      <tp>
        <v>0.30000000000000004</v>
        <stp/>
        <stp>XET</stp>
        <stp>BMW</stp>
        <stp>Dividends</stp>
        <stp>6</stp>
        <stp>Dividend</stp>
        <tr r="M14" s="1"/>
      </tp>
      <tp>
        <v>2.9</v>
        <stp/>
        <stp>XET</stp>
        <stp>BMW</stp>
        <stp>Dividends</stp>
        <stp>1</stp>
        <stp>Dividend</stp>
        <tr r="M9" s="1"/>
      </tp>
      <tp>
        <v>3.2</v>
        <stp/>
        <stp>XET</stp>
        <stp>BMW</stp>
        <stp>Dividends</stp>
        <stp>0</stp>
        <stp>Dividend</stp>
        <tr r="M8" s="1"/>
      </tp>
      <tp>
        <v>2.5</v>
        <stp/>
        <stp>XET</stp>
        <stp>BMW</stp>
        <stp>Dividends</stp>
        <stp>3</stp>
        <stp>Dividend</stp>
        <tr r="M11" s="1"/>
      </tp>
      <tp>
        <v>2.6</v>
        <stp/>
        <stp>XET</stp>
        <stp>BMW</stp>
        <stp>Dividends</stp>
        <stp>2</stp>
        <stp>Dividend</stp>
        <tr r="M10" s="1"/>
      </tp>
      <tp>
        <v>0.70000000000000007</v>
        <stp/>
        <stp>XET</stp>
        <stp>BMW</stp>
        <stp>Dividends</stp>
        <stp>9</stp>
        <stp>Dividend</stp>
        <tr r="M17" s="1"/>
      </tp>
      <tp>
        <v>1.06</v>
        <stp/>
        <stp>XET</stp>
        <stp>BMW</stp>
        <stp>Dividends</stp>
        <stp>8</stp>
        <stp>Dividend</stp>
        <tr r="M16" s="1"/>
      </tp>
      <tp t="s">
        <v>14/05/1993</v>
        <stp/>
        <stp>XET</stp>
        <stp>BMW</stp>
        <stp>Dividends</stp>
        <stp>23</stp>
        <stp>Date</stp>
        <tr r="L31" s="1"/>
      </tp>
      <tp t="s">
        <v>20/05/1994</v>
        <stp/>
        <stp>XET</stp>
        <stp>BMW</stp>
        <stp>Dividends</stp>
        <stp>22</stp>
        <stp>Date</stp>
        <tr r="L30" s="1"/>
      </tp>
      <tp t="s">
        <v>18/05/1995</v>
        <stp/>
        <stp>XET</stp>
        <stp>BMW</stp>
        <stp>Dividends</stp>
        <stp>21</stp>
        <stp>Date</stp>
        <tr r="L29" s="1"/>
      </tp>
      <tp t="s">
        <v>15/05/1996</v>
        <stp/>
        <stp>XET</stp>
        <stp>BMW</stp>
        <stp>Dividends</stp>
        <stp>20</stp>
        <stp>Date</stp>
        <tr r="L28" s="1"/>
      </tp>
      <tp>
        <v>-0.34000000000001762</v>
        <stp/>
        <stp>XET</stp>
        <stp>BMW</stp>
        <stp>PricesByDate</stp>
        <stp>42705</stp>
        <stp>Change</stp>
        <stp>CW</stp>
        <tr r="G29" s="1"/>
      </tp>
      <tp>
        <v>-0.18000000000000682</v>
        <stp/>
        <stp>XET</stp>
        <stp>BMW</stp>
        <stp>PricesByDate</stp>
        <stp>42725</stp>
        <stp>Change</stp>
        <stp>CW</stp>
        <tr r="G15" s="1"/>
      </tp>
      <tp>
        <v>1.3699999999999903</v>
        <stp/>
        <stp>XET</stp>
        <stp>BMW</stp>
        <stp>PricesByDate</stp>
        <stp>42695</stp>
        <stp>Change</stp>
        <stp>CW</stp>
        <tr r="G37" s="1"/>
      </tp>
      <tp t="s">
        <v>07/07/1989</v>
        <stp/>
        <stp>XET</stp>
        <stp>BMW</stp>
        <stp>Dividends</stp>
        <stp>27</stp>
        <stp>Date</stp>
        <tr r="L35" s="1"/>
      </tp>
      <tp t="s">
        <v>01/06/1990</v>
        <stp/>
        <stp>XET</stp>
        <stp>BMW</stp>
        <stp>Dividends</stp>
        <stp>26</stp>
        <stp>Date</stp>
        <tr r="L34" s="1"/>
      </tp>
      <tp t="s">
        <v>17/05/1991</v>
        <stp/>
        <stp>XET</stp>
        <stp>BMW</stp>
        <stp>Dividends</stp>
        <stp>25</stp>
        <stp>Date</stp>
        <tr r="L33" s="1"/>
      </tp>
      <tp t="s">
        <v>13/05/1992</v>
        <stp/>
        <stp>XET</stp>
        <stp>BMW</stp>
        <stp>Dividends</stp>
        <stp>24</stp>
        <stp>Date</stp>
        <tr r="L32" s="1"/>
      </tp>
      <tp t="s">
        <v>03/07/1987</v>
        <stp/>
        <stp>XET</stp>
        <stp>BMW</stp>
        <stp>Dividends</stp>
        <stp>29</stp>
        <stp>Date</stp>
        <tr r="L37" s="1"/>
      </tp>
      <tp t="s">
        <v>08/07/1988</v>
        <stp/>
        <stp>XET</stp>
        <stp>BMW</stp>
        <stp>Dividends</stp>
        <stp>28</stp>
        <stp>Date</stp>
        <tr r="L36" s="1"/>
      </tp>
      <tp>
        <v>1001935</v>
        <stp/>
        <stp>XET</stp>
        <stp>BMW</stp>
        <stp>PricesByDate</stp>
        <stp>42698</stp>
        <stp>Volume</stp>
        <stp>CW</stp>
        <tr r="F34" s="1"/>
      </tp>
      <tp>
        <v>3499637</v>
        <stp/>
        <stp>XET</stp>
        <stp>BMW</stp>
        <stp>PricesByDate</stp>
        <stp>42718</stp>
        <stp>Volume</stp>
        <stp>CW</stp>
        <tr r="F20" s="1"/>
      </tp>
      <tp>
        <v>-0.78999999999999204</v>
        <stp/>
        <stp>XET</stp>
        <stp>BMW</stp>
        <stp>PricesByDate</stp>
        <stp>42704</stp>
        <stp>Change</stp>
        <stp>CW</stp>
        <tr r="G30" s="1"/>
      </tp>
      <tp>
        <v>0.23000000000000398</v>
        <stp/>
        <stp>XET</stp>
        <stp>BMW</stp>
        <stp>PricesByDate</stp>
        <stp>42734</stp>
        <stp>Change</stp>
        <stp>CW</stp>
        <tr r="G8" s="1"/>
      </tp>
      <tp>
        <v>0.14000000000000057</v>
        <stp/>
        <stp>XET</stp>
        <stp>BMW</stp>
        <stp>PricesByDate</stp>
        <stp>42724</stp>
        <stp>Change</stp>
        <stp>CW</stp>
        <tr r="G16" s="1"/>
      </tp>
      <tp>
        <v>1224964</v>
        <stp/>
        <stp>XET</stp>
        <stp>BMW</stp>
        <stp>PricesByDate</stp>
        <stp>42699</stp>
        <stp>Volume</stp>
        <stp>CW</stp>
        <tr r="F33" s="1"/>
      </tp>
      <tp>
        <v>3717608</v>
        <stp/>
        <stp>XET</stp>
        <stp>BMW</stp>
        <stp>PricesByDate</stp>
        <stp>42709</stp>
        <stp>Volume</stp>
        <stp>CW</stp>
        <tr r="F27" s="1"/>
      </tp>
      <tp>
        <v>5556628</v>
        <stp/>
        <stp>XET</stp>
        <stp>BMW</stp>
        <stp>PricesByDate</stp>
        <stp>42719</stp>
        <stp>Volume</stp>
        <stp>CW</stp>
        <tr r="F19" s="1"/>
      </tp>
      <tp>
        <v>0.16722408026754901</v>
        <stp/>
        <stp>XET</stp>
        <stp>BMW</stp>
        <stp>PricesByDate</stp>
        <stp>42732</stp>
        <stp>ChangePct</stp>
        <stp>CW</stp>
        <tr r="H10" s="1"/>
      </tp>
      <tp>
        <v>-1.480244852531996</v>
        <stp/>
        <stp>XET</stp>
        <stp>BMW</stp>
        <stp>PricesByDate</stp>
        <stp>42733</stp>
        <stp>ChangePct</stp>
        <stp>CW</stp>
        <tr r="H9" s="1"/>
      </tp>
      <tp>
        <v>0.32340805174531112</v>
        <stp/>
        <stp>XET</stp>
        <stp>BMW</stp>
        <stp>PricesByDate</stp>
        <stp>42730</stp>
        <stp>ChangePct</stp>
        <stp>CW</stp>
        <tr r="H12" s="1"/>
      </tp>
      <tp>
        <v>-0.28901734104046811</v>
        <stp/>
        <stp>XET</stp>
        <stp>BMW</stp>
        <stp>PricesByDate</stp>
        <stp>42731</stp>
        <stp>ChangePct</stp>
        <stp>CW</stp>
        <tr r="H11" s="1"/>
      </tp>
      <tp>
        <v>0.25982828739268415</v>
        <stp/>
        <stp>XET</stp>
        <stp>BMW</stp>
        <stp>PricesByDate</stp>
        <stp>42734</stp>
        <stp>ChangePct</stp>
        <stp>CW</stp>
        <tr r="H8" s="1"/>
      </tp>
    </main>
    <main first="ontrade.hist">
      <tp>
        <v>0.12222222222222159</v>
        <stp/>
        <stp>XET</stp>
        <stp>BMW</stp>
        <stp>PricesByDate</stp>
        <stp>42723</stp>
        <stp>ChangePct</stp>
        <stp>CW</stp>
        <tr r="H17" s="1"/>
      </tp>
      <tp>
        <v>0.2785515320334262</v>
        <stp/>
        <stp>XET</stp>
        <stp>BMW</stp>
        <stp>PricesByDate</stp>
        <stp>42720</stp>
        <stp>ChangePct</stp>
        <stp>CW</stp>
        <tr r="H18" s="1"/>
      </tp>
      <tp>
        <v>-0.44409903408460721</v>
        <stp/>
        <stp>XET</stp>
        <stp>BMW</stp>
        <stp>PricesByDate</stp>
        <stp>42726</stp>
        <stp>ChangePct</stp>
        <stp>CW</stp>
        <tr r="H14" s="1"/>
      </tp>
      <tp>
        <v>0.32340805174531112</v>
        <stp/>
        <stp>XET</stp>
        <stp>BMW</stp>
        <stp>PricesByDate</stp>
        <stp>42727</stp>
        <stp>ChangePct</stp>
        <stp>CW</stp>
        <tr r="H13" s="1"/>
      </tp>
      <tp>
        <v>0.15536566418821504</v>
        <stp/>
        <stp>XET</stp>
        <stp>BMW</stp>
        <stp>PricesByDate</stp>
        <stp>42724</stp>
        <stp>ChangePct</stp>
        <stp>CW</stp>
        <tr r="H16" s="1"/>
      </tp>
      <tp>
        <v>-0.19944598337950895</v>
        <stp/>
        <stp>XET</stp>
        <stp>BMW</stp>
        <stp>PricesByDate</stp>
        <stp>42725</stp>
        <stp>ChangePct</stp>
        <stp>CW</stp>
        <tr r="H15" s="1"/>
      </tp>
    </main>
    <main first="ontrade.hist">
      <tp>
        <v>0.16872890888637959</v>
        <stp/>
        <stp>XET</stp>
        <stp>BMW</stp>
        <stp>PricesByDate</stp>
        <stp>42718</stp>
        <stp>ChangePct</stp>
        <stp>CW</stp>
        <tr r="H20" s="1"/>
      </tp>
      <tp>
        <v>0.78607523862998641</v>
        <stp/>
        <stp>XET</stp>
        <stp>BMW</stp>
        <stp>PricesByDate</stp>
        <stp>42719</stp>
        <stp>ChangePct</stp>
        <stp>CW</stp>
        <tr r="H19" s="1"/>
      </tp>
      <tp>
        <v>3.0931417979610938</v>
        <stp/>
        <stp>XET</stp>
        <stp>BMW</stp>
        <stp>PricesByDate</stp>
        <stp>42712</stp>
        <stp>ChangePct</stp>
        <stp>CW</stp>
        <tr r="H24" s="1"/>
      </tp>
      <tp>
        <v>-0.24721878862795038</v>
        <stp/>
        <stp>XET</stp>
        <stp>BMW</stp>
        <stp>PricesByDate</stp>
        <stp>42713</stp>
        <stp>ChangePct</stp>
        <stp>CW</stp>
        <tr r="H23" s="1"/>
      </tp>
      <tp>
        <v>1.1771844660193989</v>
        <stp/>
        <stp>XET</stp>
        <stp>BMW</stp>
        <stp>PricesByDate</stp>
        <stp>42710</stp>
        <stp>ChangePct</stp>
        <stp>CW</stp>
        <tr r="H26" s="1"/>
      </tp>
      <tp>
        <v>3.538443085042585</v>
        <stp/>
        <stp>XET</stp>
        <stp>BMW</stp>
        <stp>PricesByDate</stp>
        <stp>42711</stp>
        <stp>ChangePct</stp>
        <stp>CW</stp>
        <tr r="H25" s="1"/>
      </tp>
      <tp>
        <v>-0.7660245578461109</v>
        <stp/>
        <stp>XET</stp>
        <stp>BMW</stp>
        <stp>PricesByDate</stp>
        <stp>42716</stp>
        <stp>ChangePct</stp>
        <stp>CW</stp>
        <tr r="H22" s="1"/>
      </tp>
      <tp>
        <v>0.91951413327279174</v>
        <stp/>
        <stp>XET</stp>
        <stp>BMW</stp>
        <stp>PricesByDate</stp>
        <stp>42717</stp>
        <stp>ChangePct</stp>
        <stp>CW</stp>
        <tr r="H21" s="1"/>
      </tp>
    </main>
    <main first="ontrade.hist">
      <tp>
        <v>3.2322726133801214</v>
        <stp/>
        <stp>XET</stp>
        <stp>BMW</stp>
        <stp>PricesByDate</stp>
        <stp>42709</stp>
        <stp>ChangePct</stp>
        <stp>CW</stp>
        <tr r="H27" s="1"/>
      </tp>
      <tp>
        <v>-0.88174900350284324</v>
        <stp/>
        <stp>XET</stp>
        <stp>BMW</stp>
        <stp>PricesByDate</stp>
        <stp>42702</stp>
        <stp>ChangePct</stp>
        <stp>CW</stp>
        <tr r="H32" s="1"/>
      </tp>
      <tp>
        <v>-1.0480136485498408</v>
        <stp/>
        <stp>XET</stp>
        <stp>BMW</stp>
        <stp>PricesByDate</stp>
        <stp>42703</stp>
        <stp>ChangePct</stp>
        <stp>CW</stp>
        <tr r="H31" s="1"/>
      </tp>
      <tp>
        <v>-0.31222680154864496</v>
        <stp/>
        <stp>XET</stp>
        <stp>BMW</stp>
        <stp>PricesByDate</stp>
        <stp>42706</stp>
        <stp>ChangePct</stp>
        <stp>CW</stp>
        <tr r="H28" s="1"/>
      </tp>
      <tp>
        <v>-0.97290640394087691</v>
        <stp/>
        <stp>XET</stp>
        <stp>BMW</stp>
        <stp>PricesByDate</stp>
        <stp>42704</stp>
        <stp>ChangePct</stp>
        <stp>CW</stp>
        <tr r="H30" s="1"/>
      </tp>
      <tp>
        <v>-0.42283298097253769</v>
        <stp/>
        <stp>XET</stp>
        <stp>BMW</stp>
        <stp>PricesByDate</stp>
        <stp>42705</stp>
        <stp>ChangePct</stp>
        <stp>CW</stp>
        <tr r="H29" s="1"/>
      </tp>
    </main>
    <main first="ontrade.hist">
      <tp>
        <v>0.32830739299610406</v>
        <stp/>
        <stp>XET</stp>
        <stp>BMW</stp>
        <stp>PricesByDate</stp>
        <stp>42698</stp>
        <stp>ChangePct</stp>
        <stp>CW</stp>
        <tr r="H34" s="1"/>
      </tp>
      <tp>
        <v>0.33935280572052007</v>
        <stp/>
        <stp>XET</stp>
        <stp>BMW</stp>
        <stp>PricesByDate</stp>
        <stp>42699</stp>
        <stp>ChangePct</stp>
        <stp>CW</stp>
        <tr r="H33" s="1"/>
      </tp>
      <tp>
        <v>1.1290518392618756</v>
        <stp/>
        <stp>XET</stp>
        <stp>BMW</stp>
        <stp>PricesByDate</stp>
        <stp>42696</stp>
        <stp>ChangePct</stp>
        <stp>CW</stp>
        <tr r="H36" s="1"/>
      </tp>
      <tp>
        <v>-1.2725090036014264</v>
        <stp/>
        <stp>XET</stp>
        <stp>BMW</stp>
        <stp>PricesByDate</stp>
        <stp>42697</stp>
        <stp>ChangePct</stp>
        <stp>CW</stp>
        <tr r="H35" s="1"/>
      </tp>
      <tp>
        <v>1.691358024691346</v>
        <stp/>
        <stp>XET</stp>
        <stp>BMW</stp>
        <stp>PricesByDate</stp>
        <stp>42695</stp>
        <stp>ChangePct</stp>
        <stp>CW</stp>
        <tr r="H37" s="1"/>
      </tp>
    </main>
    <main first="ontrade.hist">
      <tp t="s">
        <v>EUR</v>
        <stp/>
        <stp>XET</stp>
        <stp>BMW</stp>
        <stp>Dividends</stp>
        <stp>8</stp>
        <stp>Currency</stp>
        <tr r="N16" s="1"/>
      </tp>
    </main>
    <main first="ontrade.hist">
      <tp t="s">
        <v>EUR</v>
        <stp/>
        <stp>XET</stp>
        <stp>BMW</stp>
        <stp>Dividends</stp>
        <stp>9</stp>
        <stp>Currency</stp>
        <tr r="N17" s="1"/>
      </tp>
    </main>
    <main first="ontrade.hist">
      <tp t="s">
        <v>EUR</v>
        <stp/>
        <stp>XET</stp>
        <stp>BMW</stp>
        <stp>Dividends</stp>
        <stp>4</stp>
        <stp>Currency</stp>
        <tr r="N12" s="1"/>
      </tp>
      <tp t="s">
        <v>EUR</v>
        <stp/>
        <stp>XET</stp>
        <stp>BMW</stp>
        <stp>Dividends</stp>
        <stp>5</stp>
        <stp>Currency</stp>
        <tr r="N13" s="1"/>
      </tp>
      <tp t="s">
        <v>EUR</v>
        <stp/>
        <stp>XET</stp>
        <stp>BMW</stp>
        <stp>Dividends</stp>
        <stp>6</stp>
        <stp>Currency</stp>
        <tr r="N14" s="1"/>
      </tp>
      <tp t="s">
        <v>EUR</v>
        <stp/>
        <stp>XET</stp>
        <stp>BMW</stp>
        <stp>Dividends</stp>
        <stp>7</stp>
        <stp>Currency</stp>
        <tr r="N15" s="1"/>
      </tp>
      <tp t="s">
        <v>EUR</v>
        <stp/>
        <stp>XET</stp>
        <stp>BMW</stp>
        <stp>Dividends</stp>
        <stp>0</stp>
        <stp>Currency</stp>
        <tr r="N8" s="1"/>
      </tp>
      <tp t="s">
        <v>EUR</v>
        <stp/>
        <stp>XET</stp>
        <stp>BMW</stp>
        <stp>Dividends</stp>
        <stp>1</stp>
        <stp>Currency</stp>
        <tr r="N9" s="1"/>
      </tp>
    </main>
    <main first="ontrade.hist">
      <tp t="s">
        <v>EUR</v>
        <stp/>
        <stp>XET</stp>
        <stp>BMW</stp>
        <stp>Dividends</stp>
        <stp>2</stp>
        <stp>Currency</stp>
        <tr r="N10" s="1"/>
      </tp>
    </main>
    <main first="ontrade.hist">
      <tp t="s">
        <v>EUR</v>
        <stp/>
        <stp>XET</stp>
        <stp>BMW</stp>
        <stp>Dividends</stp>
        <stp>3</stp>
        <stp>Currency</stp>
        <tr r="N11" s="1"/>
      </tp>
    </main>
    <main first="ontrade.hist">
      <tp t="s">
        <v>16/05/2007</v>
        <stp/>
        <stp>XET</stp>
        <stp>BMW</stp>
        <stp>Dividends</stp>
        <stp>9</stp>
        <stp>Date</stp>
        <tr r="L17" s="1"/>
      </tp>
      <tp t="s">
        <v>09/05/2008</v>
        <stp/>
        <stp>XET</stp>
        <stp>BMW</stp>
        <stp>Dividends</stp>
        <stp>8</stp>
        <stp>Date</stp>
        <tr r="L16" s="1"/>
      </tp>
      <tp t="s">
        <v>14/05/2015</v>
        <stp/>
        <stp>XET</stp>
        <stp>BMW</stp>
        <stp>Dividends</stp>
        <stp>1</stp>
        <stp>Date</stp>
        <tr r="L9" s="1"/>
      </tp>
      <tp t="s">
        <v>13/05/2016</v>
        <stp/>
        <stp>XET</stp>
        <stp>BMW</stp>
        <stp>Dividends</stp>
        <stp>0</stp>
        <stp>Date</stp>
        <tr r="L8" s="1"/>
      </tp>
      <tp t="s">
        <v>15/05/2013</v>
        <stp/>
        <stp>XET</stp>
        <stp>BMW</stp>
        <stp>Dividends</stp>
        <stp>3</stp>
        <stp>Date</stp>
        <tr r="L11" s="1"/>
      </tp>
      <tp t="s">
        <v>16/05/2014</v>
        <stp/>
        <stp>XET</stp>
        <stp>BMW</stp>
        <stp>Dividends</stp>
        <stp>2</stp>
        <stp>Date</stp>
        <tr r="L10" s="1"/>
      </tp>
      <tp t="s">
        <v>13/05/2011</v>
        <stp/>
        <stp>XET</stp>
        <stp>BMW</stp>
        <stp>Dividends</stp>
        <stp>5</stp>
        <stp>Date</stp>
        <tr r="L13" s="1"/>
      </tp>
      <tp t="s">
        <v>17/05/2012</v>
        <stp/>
        <stp>XET</stp>
        <stp>BMW</stp>
        <stp>Dividends</stp>
        <stp>4</stp>
        <stp>Date</stp>
        <tr r="L12" s="1"/>
      </tp>
      <tp t="s">
        <v>15/05/2009</v>
        <stp/>
        <stp>XET</stp>
        <stp>BMW</stp>
        <stp>Dividends</stp>
        <stp>7</stp>
        <stp>Date</stp>
        <tr r="L15" s="1"/>
      </tp>
      <tp t="s">
        <v>19/05/2010</v>
        <stp/>
        <stp>XET</stp>
        <stp>BMW</stp>
        <stp>Dividends</stp>
        <stp>6</stp>
        <stp>Date</stp>
        <tr r="L14" s="1"/>
      </tp>
      <tp>
        <v>7.6692999999999998</v>
        <stp/>
        <stp>XET</stp>
        <stp>BMW</stp>
        <stp>Dividends</stp>
        <stp>19</stp>
        <stp>Dividend</stp>
        <tr r="M27" s="1"/>
      </tp>
      <tp>
        <v>10.2258</v>
        <stp/>
        <stp>XET</stp>
        <stp>BMW</stp>
        <stp>Dividends</stp>
        <stp>18</stp>
        <stp>Dividend</stp>
        <tr r="M26" s="1"/>
      </tp>
      <tp>
        <v>10.2258</v>
        <stp/>
        <stp>XET</stp>
        <stp>BMW</stp>
        <stp>Dividends</stp>
        <stp>17</stp>
        <stp>Dividend</stp>
        <tr r="M25" s="1"/>
      </tp>
      <tp>
        <v>0.4</v>
        <stp/>
        <stp>XET</stp>
        <stp>BMW</stp>
        <stp>Dividends</stp>
        <stp>16</stp>
        <stp>Dividend</stp>
        <tr r="M24" s="1"/>
      </tp>
      <tp>
        <v>0.46</v>
        <stp/>
        <stp>XET</stp>
        <stp>BMW</stp>
        <stp>Dividends</stp>
        <stp>15</stp>
        <stp>Dividend</stp>
        <tr r="M23" s="1"/>
      </tp>
      <tp>
        <v>0.52</v>
        <stp/>
        <stp>XET</stp>
        <stp>BMW</stp>
        <stp>Dividends</stp>
        <stp>14</stp>
        <stp>Dividend</stp>
        <tr r="M22" s="1"/>
      </tp>
      <tp>
        <v>0.52</v>
        <stp/>
        <stp>XET</stp>
        <stp>BMW</stp>
        <stp>Dividends</stp>
        <stp>13</stp>
        <stp>Dividend</stp>
        <tr r="M21" s="1"/>
      </tp>
      <tp>
        <v>0.58000000000000007</v>
        <stp/>
        <stp>XET</stp>
        <stp>BMW</stp>
        <stp>Dividends</stp>
        <stp>12</stp>
        <stp>Dividend</stp>
        <tr r="M20" s="1"/>
      </tp>
      <tp>
        <v>0.62000000000000011</v>
        <stp/>
        <stp>XET</stp>
        <stp>BMW</stp>
        <stp>Dividends</stp>
        <stp>11</stp>
        <stp>Dividend</stp>
        <tr r="M19" s="1"/>
      </tp>
      <tp>
        <v>0.64000000000000012</v>
        <stp/>
        <stp>XET</stp>
        <stp>BMW</stp>
        <stp>Dividends</stp>
        <stp>10</stp>
        <stp>Dividend</stp>
        <tr r="M18" s="1"/>
      </tp>
      <tp t="s">
        <v/>
        <stp/>
        <stp>XET</stp>
        <stp>BMW</stp>
        <stp>Adjustments</stp>
        <stp>9</stp>
        <stp>SplitFactor</stp>
        <tr r="R17" s="1"/>
      </tp>
      <tp t="s">
        <v/>
        <stp/>
        <stp>XET</stp>
        <stp>BMW</stp>
        <stp>Adjustments</stp>
        <stp>8</stp>
        <stp>SplitFactor</stp>
        <tr r="R16" s="1"/>
      </tp>
      <tp>
        <v>0.96560000000000012</v>
        <stp/>
        <stp>XET</stp>
        <stp>BMW</stp>
        <stp>Adjustments</stp>
        <stp>3</stp>
        <stp>SplitFactor</stp>
        <tr r="R11" s="1"/>
      </tp>
      <tp>
        <v>0.83333000000000002</v>
        <stp/>
        <stp>XET</stp>
        <stp>BMW</stp>
        <stp>Adjustments</stp>
        <stp>2</stp>
        <stp>SplitFactor</stp>
        <tr r="R10" s="1"/>
      </tp>
      <tp>
        <v>0.96478000000000008</v>
        <stp/>
        <stp>XET</stp>
        <stp>BMW</stp>
        <stp>Adjustments</stp>
        <stp>1</stp>
        <stp>SplitFactor</stp>
        <tr r="R9" s="1"/>
      </tp>
      <tp>
        <v>3.8460000000000001E-2</v>
        <stp/>
        <stp>XET</stp>
        <stp>BMW</stp>
        <stp>Adjustments</stp>
        <stp>0</stp>
        <stp>SplitFactor</stp>
        <tr r="R8" s="1"/>
      </tp>
      <tp t="s">
        <v/>
        <stp/>
        <stp>XET</stp>
        <stp>BMW</stp>
        <stp>Adjustments</stp>
        <stp>7</stp>
        <stp>SplitFactor</stp>
        <tr r="R15" s="1"/>
      </tp>
      <tp t="s">
        <v/>
        <stp/>
        <stp>XET</stp>
        <stp>BMW</stp>
        <stp>Adjustments</stp>
        <stp>6</stp>
        <stp>SplitFactor</stp>
        <tr r="R14" s="1"/>
      </tp>
      <tp>
        <v>0.86401000000000006</v>
        <stp/>
        <stp>XET</stp>
        <stp>BMW</stp>
        <stp>Adjustments</stp>
        <stp>5</stp>
        <stp>SplitFactor</stp>
        <tr r="R13" s="1"/>
      </tp>
      <tp>
        <v>0.88889000000000018</v>
        <stp/>
        <stp>XET</stp>
        <stp>BMW</stp>
        <stp>Adjustments</stp>
        <stp>4</stp>
        <stp>SplitFactor</stp>
        <tr r="R12" s="1"/>
      </tp>
      <tp>
        <v>6.3910999999999998</v>
        <stp/>
        <stp>XET</stp>
        <stp>BMW</stp>
        <stp>Dividends</stp>
        <stp>29</stp>
        <stp>Dividend</stp>
        <tr r="M37" s="1"/>
      </tp>
      <tp>
        <v>6.3910999999999998</v>
        <stp/>
        <stp>XET</stp>
        <stp>BMW</stp>
        <stp>Dividends</stp>
        <stp>28</stp>
        <stp>Dividend</stp>
        <tr r="M36" s="1"/>
      </tp>
      <tp>
        <v>6.3910999999999998</v>
        <stp/>
        <stp>XET</stp>
        <stp>BMW</stp>
        <stp>Dividends</stp>
        <stp>27</stp>
        <stp>Dividend</stp>
        <tr r="M35" s="1"/>
      </tp>
      <tp>
        <v>6.3910999999999998</v>
        <stp/>
        <stp>XET</stp>
        <stp>BMW</stp>
        <stp>Dividends</stp>
        <stp>26</stp>
        <stp>Dividend</stp>
        <tr r="M34" s="1"/>
      </tp>
      <tp>
        <v>6.3910999999999998</v>
        <stp/>
        <stp>XET</stp>
        <stp>BMW</stp>
        <stp>Dividends</stp>
        <stp>25</stp>
        <stp>Dividend</stp>
        <tr r="M33" s="1"/>
      </tp>
      <tp>
        <v>6.3910999999999998</v>
        <stp/>
        <stp>XET</stp>
        <stp>BMW</stp>
        <stp>Dividends</stp>
        <stp>24</stp>
        <stp>Dividend</stp>
        <tr r="M32" s="1"/>
      </tp>
      <tp>
        <v>6.3910999999999998</v>
        <stp/>
        <stp>XET</stp>
        <stp>BMW</stp>
        <stp>Dividends</stp>
        <stp>23</stp>
        <stp>Dividend</stp>
        <tr r="M31" s="1"/>
      </tp>
      <tp>
        <v>6.3910999999999998</v>
        <stp/>
        <stp>XET</stp>
        <stp>BMW</stp>
        <stp>Dividends</stp>
        <stp>22</stp>
        <stp>Dividend</stp>
        <tr r="M30" s="1"/>
      </tp>
      <tp>
        <v>7.1579999999999995</v>
        <stp/>
        <stp>XET</stp>
        <stp>BMW</stp>
        <stp>Dividends</stp>
        <stp>21</stp>
        <stp>Dividend</stp>
        <tr r="M29" s="1"/>
      </tp>
      <tp>
        <v>6.9024000000000001</v>
        <stp/>
        <stp>XET</stp>
        <stp>BMW</stp>
        <stp>Dividends</stp>
        <stp>20</stp>
        <stp>Dividend</stp>
        <tr r="M28" s="1"/>
      </tp>
    </main>
    <main first="ontrade.hist">
      <tp t="s">
        <v>EUR</v>
        <stp/>
        <stp>XET</stp>
        <stp>BMW</stp>
        <stp>Dividends</stp>
        <stp>26</stp>
        <stp>Currency</stp>
        <tr r="N34" s="1"/>
      </tp>
      <tp t="s">
        <v>EUR</v>
        <stp/>
        <stp>XET</stp>
        <stp>BMW</stp>
        <stp>Dividends</stp>
        <stp>27</stp>
        <stp>Currency</stp>
        <tr r="N35" s="1"/>
      </tp>
      <tp t="s">
        <v>EUR</v>
        <stp/>
        <stp>XET</stp>
        <stp>BMW</stp>
        <stp>Dividends</stp>
        <stp>24</stp>
        <stp>Currency</stp>
        <tr r="N32" s="1"/>
      </tp>
      <tp t="s">
        <v>EUR</v>
        <stp/>
        <stp>XET</stp>
        <stp>BMW</stp>
        <stp>Dividends</stp>
        <stp>25</stp>
        <stp>Currency</stp>
        <tr r="N33" s="1"/>
      </tp>
      <tp t="s">
        <v>EUR</v>
        <stp/>
        <stp>XET</stp>
        <stp>BMW</stp>
        <stp>Dividends</stp>
        <stp>22</stp>
        <stp>Currency</stp>
        <tr r="N30" s="1"/>
      </tp>
      <tp t="s">
        <v>EUR</v>
        <stp/>
        <stp>XET</stp>
        <stp>BMW</stp>
        <stp>Dividends</stp>
        <stp>23</stp>
        <stp>Currency</stp>
        <tr r="N31" s="1"/>
      </tp>
      <tp t="s">
        <v>EUR</v>
        <stp/>
        <stp>XET</stp>
        <stp>BMW</stp>
        <stp>Dividends</stp>
        <stp>20</stp>
        <stp>Currency</stp>
        <tr r="N28" s="1"/>
      </tp>
      <tp t="s">
        <v>EUR</v>
        <stp/>
        <stp>XET</stp>
        <stp>BMW</stp>
        <stp>Dividends</stp>
        <stp>21</stp>
        <stp>Currency</stp>
        <tr r="N29" s="1"/>
      </tp>
      <tp t="s">
        <v>EUR</v>
        <stp/>
        <stp>XET</stp>
        <stp>BMW</stp>
        <stp>Dividends</stp>
        <stp>28</stp>
        <stp>Currency</stp>
        <tr r="N36" s="1"/>
      </tp>
      <tp t="s">
        <v>EUR</v>
        <stp/>
        <stp>XET</stp>
        <stp>BMW</stp>
        <stp>Dividends</stp>
        <stp>29</stp>
        <stp>Currency</stp>
        <tr r="N37" s="1"/>
      </tp>
      <tp t="s">
        <v>EUR</v>
        <stp/>
        <stp>XET</stp>
        <stp>BMW</stp>
        <stp>Dividends</stp>
        <stp>16</stp>
        <stp>Currency</stp>
        <tr r="N24" s="1"/>
      </tp>
      <tp t="s">
        <v>EUR</v>
        <stp/>
        <stp>XET</stp>
        <stp>BMW</stp>
        <stp>Dividends</stp>
        <stp>17</stp>
        <stp>Currency</stp>
        <tr r="N25" s="1"/>
      </tp>
      <tp t="s">
        <v>EUR</v>
        <stp/>
        <stp>XET</stp>
        <stp>BMW</stp>
        <stp>Dividends</stp>
        <stp>14</stp>
        <stp>Currency</stp>
        <tr r="N22" s="1"/>
      </tp>
      <tp t="s">
        <v>EUR</v>
        <stp/>
        <stp>XET</stp>
        <stp>BMW</stp>
        <stp>Dividends</stp>
        <stp>15</stp>
        <stp>Currency</stp>
        <tr r="N23" s="1"/>
      </tp>
      <tp t="s">
        <v>EUR</v>
        <stp/>
        <stp>XET</stp>
        <stp>BMW</stp>
        <stp>Dividends</stp>
        <stp>12</stp>
        <stp>Currency</stp>
        <tr r="N20" s="1"/>
      </tp>
      <tp t="s">
        <v>EUR</v>
        <stp/>
        <stp>XET</stp>
        <stp>BMW</stp>
        <stp>Dividends</stp>
        <stp>13</stp>
        <stp>Currency</stp>
        <tr r="N21" s="1"/>
      </tp>
      <tp t="s">
        <v>EUR</v>
        <stp/>
        <stp>XET</stp>
        <stp>BMW</stp>
        <stp>Dividends</stp>
        <stp>10</stp>
        <stp>Currency</stp>
        <tr r="N18" s="1"/>
      </tp>
      <tp t="s">
        <v>EUR</v>
        <stp/>
        <stp>XET</stp>
        <stp>BMW</stp>
        <stp>Dividends</stp>
        <stp>11</stp>
        <stp>Currency</stp>
        <tr r="N19" s="1"/>
      </tp>
      <tp t="s">
        <v>EUR</v>
        <stp/>
        <stp>XET</stp>
        <stp>BMW</stp>
        <stp>Dividends</stp>
        <stp>18</stp>
        <stp>Currency</stp>
        <tr r="N26" s="1"/>
      </tp>
      <tp t="s">
        <v>EUR</v>
        <stp/>
        <stp>XET</stp>
        <stp>BMW</stp>
        <stp>Dividends</stp>
        <stp>19</stp>
        <stp>Currency</stp>
        <tr r="N27" s="1"/>
      </tp>
      <tp>
        <v>82.51</v>
        <stp/>
        <stp>XET</stp>
        <stp>BMW</stp>
        <stp>PricesByDate</stp>
        <stp>42698</stp>
        <stp>Last</stp>
        <stp>CW</stp>
        <tr r="E34" s="1"/>
      </tp>
      <tp>
        <v>82.79</v>
        <stp/>
        <stp>XET</stp>
        <stp>BMW</stp>
        <stp>PricesByDate</stp>
        <stp>42699</stp>
        <stp>Last</stp>
        <stp>CW</stp>
        <tr r="E33" s="1"/>
      </tp>
      <tp>
        <v>82.36999999999999</v>
        <stp/>
        <stp>XET</stp>
        <stp>BMW</stp>
        <stp>PricesByDate</stp>
        <stp>42695</stp>
        <stp>Last</stp>
        <stp>CW</stp>
        <tr r="E37" s="1"/>
      </tp>
      <tp>
        <v>83.3</v>
        <stp/>
        <stp>XET</stp>
        <stp>BMW</stp>
        <stp>PricesByDate</stp>
        <stp>42696</stp>
        <stp>Last</stp>
        <stp>CW</stp>
        <tr r="E36" s="1"/>
      </tp>
      <tp>
        <v>82.240000000000009</v>
        <stp/>
        <stp>XET</stp>
        <stp>BMW</stp>
        <stp>PricesByDate</stp>
        <stp>42697</stp>
        <stp>Last</stp>
        <stp>CW</stp>
        <tr r="E35" s="1"/>
      </tp>
      <tp>
        <v>90.25</v>
        <stp/>
        <stp>XET</stp>
        <stp>BMW</stp>
        <stp>PricesByDate</stp>
        <stp>42724</stp>
        <stp>Last</stp>
        <stp>CW</stp>
        <tr r="E16" s="1"/>
      </tp>
      <tp>
        <v>90.07</v>
        <stp/>
        <stp>XET</stp>
        <stp>BMW</stp>
        <stp>PricesByDate</stp>
        <stp>42725</stp>
        <stp>Last</stp>
        <stp>CW</stp>
        <tr r="E15" s="1"/>
      </tp>
      <tp>
        <v>89.669999999999987</v>
        <stp/>
        <stp>XET</stp>
        <stp>BMW</stp>
        <stp>PricesByDate</stp>
        <stp>42726</stp>
        <stp>Last</stp>
        <stp>CW</stp>
        <tr r="E14" s="1"/>
      </tp>
      <tp>
        <v>89.960000000000008</v>
        <stp/>
        <stp>XET</stp>
        <stp>BMW</stp>
        <stp>PricesByDate</stp>
        <stp>42727</stp>
        <stp>Last</stp>
        <stp>CW</stp>
        <tr r="E13" s="1"/>
      </tp>
      <tp>
        <v>90</v>
        <stp/>
        <stp>XET</stp>
        <stp>BMW</stp>
        <stp>PricesByDate</stp>
        <stp>42720</stp>
        <stp>Last</stp>
        <stp>CW</stp>
        <tr r="E18" s="1"/>
      </tp>
      <tp>
        <v>90.11</v>
        <stp/>
        <stp>XET</stp>
        <stp>BMW</stp>
        <stp>PricesByDate</stp>
        <stp>42723</stp>
        <stp>Last</stp>
        <stp>CW</stp>
        <tr r="E17" s="1"/>
      </tp>
      <tp>
        <v>88.75</v>
        <stp/>
        <stp>XET</stp>
        <stp>BMW</stp>
        <stp>PricesByDate</stp>
        <stp>42734</stp>
        <stp>Last</stp>
        <stp>CW</stp>
        <tr r="E8" s="1"/>
      </tp>
      <tp>
        <v>89.960000000000008</v>
        <stp/>
        <stp>XET</stp>
        <stp>BMW</stp>
        <stp>PricesByDate</stp>
        <stp>42730</stp>
        <stp>Last</stp>
        <stp>CW</stp>
        <tr r="E12" s="1"/>
      </tp>
      <tp>
        <v>89.7</v>
        <stp/>
        <stp>XET</stp>
        <stp>BMW</stp>
        <stp>PricesByDate</stp>
        <stp>42731</stp>
        <stp>Last</stp>
        <stp>CW</stp>
        <tr r="E11" s="1"/>
      </tp>
      <tp>
        <v>89.85</v>
        <stp/>
        <stp>XET</stp>
        <stp>BMW</stp>
        <stp>PricesByDate</stp>
        <stp>42732</stp>
        <stp>Last</stp>
        <stp>CW</stp>
        <tr r="E10" s="1"/>
      </tp>
      <tp>
        <v>88.52</v>
        <stp/>
        <stp>XET</stp>
        <stp>BMW</stp>
        <stp>PricesByDate</stp>
        <stp>42733</stp>
        <stp>Last</stp>
        <stp>CW</stp>
        <tr r="E9" s="1"/>
      </tp>
      <tp>
        <v>82.4</v>
        <stp/>
        <stp>XET</stp>
        <stp>BMW</stp>
        <stp>PricesByDate</stp>
        <stp>42709</stp>
        <stp>Last</stp>
        <stp>CW</stp>
        <tr r="E27" s="1"/>
      </tp>
      <tp>
        <v>80.410000000000011</v>
        <stp/>
        <stp>XET</stp>
        <stp>BMW</stp>
        <stp>PricesByDate</stp>
        <stp>42704</stp>
        <stp>Last</stp>
        <stp>CW</stp>
        <tr r="E30" s="1"/>
      </tp>
      <tp>
        <v>80.069999999999993</v>
        <stp/>
        <stp>XET</stp>
        <stp>BMW</stp>
        <stp>PricesByDate</stp>
        <stp>42705</stp>
        <stp>Last</stp>
        <stp>CW</stp>
        <tr r="E29" s="1"/>
      </tp>
      <tp>
        <v>79.819999999999993</v>
        <stp/>
        <stp>XET</stp>
        <stp>BMW</stp>
        <stp>PricesByDate</stp>
        <stp>42706</stp>
        <stp>Last</stp>
        <stp>CW</stp>
        <tr r="E28" s="1"/>
      </tp>
      <tp>
        <v>82.06</v>
        <stp/>
        <stp>XET</stp>
        <stp>BMW</stp>
        <stp>PricesByDate</stp>
        <stp>42702</stp>
        <stp>Last</stp>
        <stp>CW</stp>
        <tr r="E32" s="1"/>
      </tp>
      <tp>
        <v>81.2</v>
        <stp/>
        <stp>XET</stp>
        <stp>BMW</stp>
        <stp>PricesByDate</stp>
        <stp>42703</stp>
        <stp>Last</stp>
        <stp>CW</stp>
        <tr r="E31" s="1"/>
      </tp>
      <tp>
        <v>89.05</v>
        <stp/>
        <stp>XET</stp>
        <stp>BMW</stp>
        <stp>PricesByDate</stp>
        <stp>42718</stp>
        <stp>Last</stp>
        <stp>CW</stp>
        <tr r="E20" s="1"/>
      </tp>
      <tp>
        <v>89.75</v>
        <stp/>
        <stp>XET</stp>
        <stp>BMW</stp>
        <stp>PricesByDate</stp>
        <stp>42719</stp>
        <stp>Last</stp>
        <stp>CW</stp>
        <tr r="E19" s="1"/>
      </tp>
      <tp>
        <v>88.09</v>
        <stp/>
        <stp>XET</stp>
        <stp>BMW</stp>
        <stp>PricesByDate</stp>
        <stp>42716</stp>
        <stp>Last</stp>
        <stp>CW</stp>
        <tr r="E22" s="1"/>
      </tp>
      <tp>
        <v>88.9</v>
        <stp/>
        <stp>XET</stp>
        <stp>BMW</stp>
        <stp>PricesByDate</stp>
        <stp>42717</stp>
        <stp>Last</stp>
        <stp>CW</stp>
        <tr r="E21" s="1"/>
      </tp>
      <tp>
        <v>83.36999999999999</v>
        <stp/>
        <stp>XET</stp>
        <stp>BMW</stp>
        <stp>PricesByDate</stp>
        <stp>42710</stp>
        <stp>Last</stp>
        <stp>CW</stp>
        <tr r="E26" s="1"/>
      </tp>
      <tp>
        <v>86.32</v>
        <stp/>
        <stp>XET</stp>
        <stp>BMW</stp>
        <stp>PricesByDate</stp>
        <stp>42711</stp>
        <stp>Last</stp>
        <stp>CW</stp>
        <tr r="E25" s="1"/>
      </tp>
      <tp>
        <v>88.990000000000009</v>
        <stp/>
        <stp>XET</stp>
        <stp>BMW</stp>
        <stp>PricesByDate</stp>
        <stp>42712</stp>
        <stp>Last</stp>
        <stp>CW</stp>
        <tr r="E24" s="1"/>
      </tp>
      <tp>
        <v>88.77</v>
        <stp/>
        <stp>XET</stp>
        <stp>BMW</stp>
        <stp>PricesByDate</stp>
        <stp>42713</stp>
        <stp>Last</stp>
        <stp>CW</stp>
        <tr r="E23" s="1"/>
      </tp>
      <tp>
        <v>89.710000000000008</v>
        <stp/>
        <stp>XET</stp>
        <stp>BMW</stp>
        <stp>PricesByDate</stp>
        <stp>42732</stp>
        <stp>Open</stp>
        <stp>CW</stp>
        <tr r="B10" s="1"/>
      </tp>
      <tp>
        <v>89.01</v>
        <stp/>
        <stp>XET</stp>
        <stp>BMW</stp>
        <stp>PricesByDate</stp>
        <stp>42733</stp>
        <stp>Open</stp>
        <stp>CW</stp>
        <tr r="B9" s="1"/>
      </tp>
      <tp>
        <v>89.72</v>
        <stp/>
        <stp>XET</stp>
        <stp>BMW</stp>
        <stp>PricesByDate</stp>
        <stp>42730</stp>
        <stp>Open</stp>
        <stp>CW</stp>
        <tr r="B12" s="1"/>
      </tp>
      <tp>
        <v>89.84</v>
        <stp/>
        <stp>XET</stp>
        <stp>BMW</stp>
        <stp>PricesByDate</stp>
        <stp>42731</stp>
        <stp>Open</stp>
        <stp>CW</stp>
        <tr r="B11" s="1"/>
      </tp>
      <tp>
        <v>88.42</v>
        <stp/>
        <stp>XET</stp>
        <stp>BMW</stp>
        <stp>PricesByDate</stp>
        <stp>42734</stp>
        <stp>Open</stp>
        <stp>CW</stp>
        <tr r="B8" s="1"/>
      </tp>
      <tp>
        <v>89.61</v>
        <stp/>
        <stp>XET</stp>
        <stp>BMW</stp>
        <stp>PricesByDate</stp>
        <stp>42723</stp>
        <stp>Open</stp>
        <stp>CW</stp>
        <tr r="B17" s="1"/>
      </tp>
      <tp>
        <v>89.75</v>
        <stp/>
        <stp>XET</stp>
        <stp>BMW</stp>
        <stp>PricesByDate</stp>
        <stp>42720</stp>
        <stp>Open</stp>
        <stp>CW</stp>
        <tr r="B18" s="1"/>
      </tp>
      <tp>
        <v>89.73</v>
        <stp/>
        <stp>XET</stp>
        <stp>BMW</stp>
        <stp>PricesByDate</stp>
        <stp>42726</stp>
        <stp>Open</stp>
        <stp>CW</stp>
        <tr r="B14" s="1"/>
      </tp>
      <tp>
        <v>89.72</v>
        <stp/>
        <stp>XET</stp>
        <stp>BMW</stp>
        <stp>PricesByDate</stp>
        <stp>42727</stp>
        <stp>Open</stp>
        <stp>CW</stp>
        <tr r="B13" s="1"/>
      </tp>
      <tp>
        <v>89.01</v>
        <stp/>
        <stp>XET</stp>
        <stp>BMW</stp>
        <stp>PricesByDate</stp>
        <stp>42724</stp>
        <stp>Open</stp>
        <stp>CW</stp>
        <tr r="B16" s="1"/>
      </tp>
      <tp>
        <v>90</v>
        <stp/>
        <stp>XET</stp>
        <stp>BMW</stp>
        <stp>PricesByDate</stp>
        <stp>42725</stp>
        <stp>Open</stp>
        <stp>CW</stp>
        <tr r="B15" s="1"/>
      </tp>
      <tp>
        <v>89.92</v>
        <stp/>
        <stp>XET</stp>
        <stp>BMW</stp>
        <stp>PricesByDate</stp>
        <stp>42718</stp>
        <stp>Open</stp>
        <stp>CW</stp>
        <tr r="B20" s="1"/>
      </tp>
      <tp>
        <v>89</v>
        <stp/>
        <stp>XET</stp>
        <stp>BMW</stp>
        <stp>PricesByDate</stp>
        <stp>42719</stp>
        <stp>Open</stp>
        <stp>CW</stp>
        <tr r="B19" s="1"/>
      </tp>
      <tp>
        <v>87</v>
        <stp/>
        <stp>XET</stp>
        <stp>BMW</stp>
        <stp>PricesByDate</stp>
        <stp>42712</stp>
        <stp>Open</stp>
        <stp>CW</stp>
        <tr r="B24" s="1"/>
      </tp>
      <tp>
        <v>88.4</v>
        <stp/>
        <stp>XET</stp>
        <stp>BMW</stp>
        <stp>PricesByDate</stp>
        <stp>42713</stp>
        <stp>Open</stp>
        <stp>CW</stp>
        <tr r="B23" s="1"/>
      </tp>
      <tp>
        <v>82.52</v>
        <stp/>
        <stp>XET</stp>
        <stp>BMW</stp>
        <stp>PricesByDate</stp>
        <stp>42710</stp>
        <stp>Open</stp>
        <stp>CW</stp>
        <tr r="B26" s="1"/>
      </tp>
      <tp>
        <v>84.08</v>
        <stp/>
        <stp>XET</stp>
        <stp>BMW</stp>
        <stp>PricesByDate</stp>
        <stp>42711</stp>
        <stp>Open</stp>
        <stp>CW</stp>
        <tr r="B25" s="1"/>
      </tp>
      <tp>
        <v>88.5</v>
        <stp/>
        <stp>XET</stp>
        <stp>BMW</stp>
        <stp>PricesByDate</stp>
        <stp>42716</stp>
        <stp>Open</stp>
        <stp>CW</stp>
        <tr r="B22" s="1"/>
      </tp>
      <tp>
        <v>88.25</v>
        <stp/>
        <stp>XET</stp>
        <stp>BMW</stp>
        <stp>PricesByDate</stp>
        <stp>42717</stp>
        <stp>Open</stp>
        <stp>CW</stp>
        <tr r="B21" s="1"/>
      </tp>
      <tp>
        <v>79.31</v>
        <stp/>
        <stp>XET</stp>
        <stp>BMW</stp>
        <stp>PricesByDate</stp>
        <stp>42709</stp>
        <stp>Open</stp>
        <stp>CW</stp>
        <tr r="B27" s="1"/>
      </tp>
      <tp>
        <v>0</v>
        <stp/>
        <stp>XET</stp>
        <stp>BMW</stp>
        <stp>PricesByDate</stp>
        <stp>42702</stp>
        <stp>Open</stp>
        <stp>CW</stp>
        <tr r="B32" s="1"/>
      </tp>
      <tp>
        <v>82.14</v>
        <stp/>
        <stp>XET</stp>
        <stp>BMW</stp>
        <stp>PricesByDate</stp>
        <stp>42703</stp>
        <stp>Open</stp>
        <stp>CW</stp>
        <tr r="B31" s="1"/>
      </tp>
      <tp>
        <v>79.210000000000008</v>
        <stp/>
        <stp>XET</stp>
        <stp>BMW</stp>
        <stp>PricesByDate</stp>
        <stp>42706</stp>
        <stp>Open</stp>
        <stp>CW</stp>
        <tr r="B28" s="1"/>
      </tp>
      <tp>
        <v>81.179999999999993</v>
        <stp/>
        <stp>XET</stp>
        <stp>BMW</stp>
        <stp>PricesByDate</stp>
        <stp>42704</stp>
        <stp>Open</stp>
        <stp>CW</stp>
        <tr r="B30" s="1"/>
      </tp>
      <tp>
        <v>80.16</v>
        <stp/>
        <stp>XET</stp>
        <stp>BMW</stp>
        <stp>PricesByDate</stp>
        <stp>42705</stp>
        <stp>Open</stp>
        <stp>CW</stp>
        <tr r="B29" s="1"/>
      </tp>
      <tp>
        <v>82.490000000000009</v>
        <stp/>
        <stp>XET</stp>
        <stp>BMW</stp>
        <stp>PricesByDate</stp>
        <stp>42698</stp>
        <stp>Open</stp>
        <stp>CW</stp>
        <tr r="B34" s="1"/>
      </tp>
      <tp>
        <v>82.43</v>
        <stp/>
        <stp>XET</stp>
        <stp>BMW</stp>
        <stp>PricesByDate</stp>
        <stp>42699</stp>
        <stp>Open</stp>
        <stp>CW</stp>
        <tr r="B33" s="1"/>
      </tp>
      <tp>
        <v>83</v>
        <stp/>
        <stp>XET</stp>
        <stp>BMW</stp>
        <stp>PricesByDate</stp>
        <stp>42696</stp>
        <stp>Open</stp>
        <stp>CW</stp>
        <tr r="B36" s="1"/>
      </tp>
      <tp>
        <v>83.2</v>
        <stp/>
        <stp>XET</stp>
        <stp>BMW</stp>
        <stp>PricesByDate</stp>
        <stp>42697</stp>
        <stp>Open</stp>
        <stp>CW</stp>
        <tr r="B35" s="1"/>
      </tp>
      <tp>
        <v>81.16</v>
        <stp/>
        <stp>XET</stp>
        <stp>BMW</stp>
        <stp>PricesByDate</stp>
        <stp>42695</stp>
        <stp>Open</stp>
        <stp>CW</stp>
        <tr r="B37" s="1"/>
      </tp>
      <tp>
        <v>82.8</v>
        <stp/>
        <stp>XET</stp>
        <stp>BMW</stp>
        <stp>PricesByDate</stp>
        <stp>42698</stp>
        <stp>High</stp>
        <stp>CW</stp>
        <tr r="C34" s="1"/>
      </tp>
      <tp>
        <v>82.79</v>
        <stp/>
        <stp>XET</stp>
        <stp>BMW</stp>
        <stp>PricesByDate</stp>
        <stp>42699</stp>
        <stp>High</stp>
        <stp>CW</stp>
        <tr r="C33" s="1"/>
      </tp>
      <tp>
        <v>82.93</v>
        <stp/>
        <stp>XET</stp>
        <stp>BMW</stp>
        <stp>PricesByDate</stp>
        <stp>42695</stp>
        <stp>High</stp>
        <stp>CW</stp>
        <tr r="C37" s="1"/>
      </tp>
      <tp>
        <v>83.490000000000009</v>
        <stp/>
        <stp>XET</stp>
        <stp>BMW</stp>
        <stp>PricesByDate</stp>
        <stp>42696</stp>
        <stp>High</stp>
        <stp>CW</stp>
        <tr r="C36" s="1"/>
      </tp>
      <tp>
        <v>83.32</v>
        <stp/>
        <stp>XET</stp>
        <stp>BMW</stp>
        <stp>PricesByDate</stp>
        <stp>42697</stp>
        <stp>High</stp>
        <stp>CW</stp>
        <tr r="C35" s="1"/>
      </tp>
      <tp>
        <v>90.78</v>
        <stp/>
        <stp>XET</stp>
        <stp>BMW</stp>
        <stp>PricesByDate</stp>
        <stp>42720</stp>
        <stp>High</stp>
        <stp>CW</stp>
        <tr r="C18" s="1"/>
      </tp>
      <tp>
        <v>90.22</v>
        <stp/>
        <stp>XET</stp>
        <stp>BMW</stp>
        <stp>PricesByDate</stp>
        <stp>42723</stp>
        <stp>High</stp>
        <stp>CW</stp>
        <tr r="C17" s="1"/>
      </tp>
      <tp>
        <v>90.440000000000012</v>
        <stp/>
        <stp>XET</stp>
        <stp>BMW</stp>
        <stp>PricesByDate</stp>
        <stp>42724</stp>
        <stp>High</stp>
        <stp>CW</stp>
        <tr r="C16" s="1"/>
      </tp>
      <tp>
        <v>90.679999999999993</v>
        <stp/>
        <stp>XET</stp>
        <stp>BMW</stp>
        <stp>PricesByDate</stp>
        <stp>42725</stp>
        <stp>High</stp>
        <stp>CW</stp>
        <tr r="C15" s="1"/>
      </tp>
      <tp>
        <v>90.85</v>
        <stp/>
        <stp>XET</stp>
        <stp>BMW</stp>
        <stp>PricesByDate</stp>
        <stp>42726</stp>
        <stp>High</stp>
        <stp>CW</stp>
        <tr r="C14" s="1"/>
      </tp>
      <tp>
        <v>90.33</v>
        <stp/>
        <stp>XET</stp>
        <stp>BMW</stp>
        <stp>PricesByDate</stp>
        <stp>42727</stp>
        <stp>High</stp>
        <stp>CW</stp>
        <tr r="C13" s="1"/>
      </tp>
      <tp>
        <v>90.33</v>
        <stp/>
        <stp>XET</stp>
        <stp>BMW</stp>
        <stp>PricesByDate</stp>
        <stp>42730</stp>
        <stp>High</stp>
        <stp>CW</stp>
        <tr r="C12" s="1"/>
      </tp>
      <tp>
        <v>90.179999999999993</v>
        <stp/>
        <stp>XET</stp>
        <stp>BMW</stp>
        <stp>PricesByDate</stp>
        <stp>42731</stp>
        <stp>High</stp>
        <stp>CW</stp>
        <tr r="C11" s="1"/>
      </tp>
      <tp>
        <v>90.22</v>
        <stp/>
        <stp>XET</stp>
        <stp>BMW</stp>
        <stp>PricesByDate</stp>
        <stp>42732</stp>
        <stp>High</stp>
        <stp>CW</stp>
        <tr r="C10" s="1"/>
      </tp>
      <tp>
        <v>89.2</v>
        <stp/>
        <stp>XET</stp>
        <stp>BMW</stp>
        <stp>PricesByDate</stp>
        <stp>42733</stp>
        <stp>High</stp>
        <stp>CW</stp>
        <tr r="C9" s="1"/>
      </tp>
      <tp>
        <v>88.894999999999996</v>
        <stp/>
        <stp>XET</stp>
        <stp>BMW</stp>
        <stp>PricesByDate</stp>
        <stp>42734</stp>
        <stp>High</stp>
        <stp>CW</stp>
        <tr r="C8" s="1"/>
      </tp>
      <tp>
        <v>82.6</v>
        <stp/>
        <stp>XET</stp>
        <stp>BMW</stp>
        <stp>PricesByDate</stp>
        <stp>42709</stp>
        <stp>High</stp>
        <stp>CW</stp>
        <tr r="C27" s="1"/>
      </tp>
      <tp>
        <v>82.58</v>
        <stp/>
        <stp>XET</stp>
        <stp>BMW</stp>
        <stp>PricesByDate</stp>
        <stp>42702</stp>
        <stp>High</stp>
        <stp>CW</stp>
        <tr r="C32" s="1"/>
      </tp>
      <tp>
        <v>82.149999999999991</v>
        <stp/>
        <stp>XET</stp>
        <stp>BMW</stp>
        <stp>PricesByDate</stp>
        <stp>42703</stp>
        <stp>High</stp>
        <stp>CW</stp>
        <tr r="C31" s="1"/>
      </tp>
      <tp>
        <v>81.319999999999993</v>
        <stp/>
        <stp>XET</stp>
        <stp>BMW</stp>
        <stp>PricesByDate</stp>
        <stp>42704</stp>
        <stp>High</stp>
        <stp>CW</stp>
        <tr r="C30" s="1"/>
      </tp>
      <tp>
        <v>80.77</v>
        <stp/>
        <stp>XET</stp>
        <stp>BMW</stp>
        <stp>PricesByDate</stp>
        <stp>42705</stp>
        <stp>High</stp>
        <stp>CW</stp>
        <tr r="C29" s="1"/>
      </tp>
      <tp>
        <v>80.03</v>
        <stp/>
        <stp>XET</stp>
        <stp>BMW</stp>
        <stp>PricesByDate</stp>
        <stp>42706</stp>
        <stp>High</stp>
        <stp>CW</stp>
        <tr r="C28" s="1"/>
      </tp>
      <tp>
        <v>90.43</v>
        <stp/>
        <stp>XET</stp>
        <stp>BMW</stp>
        <stp>PricesByDate</stp>
        <stp>42718</stp>
        <stp>High</stp>
        <stp>CW</stp>
        <tr r="C20" s="1"/>
      </tp>
      <tp>
        <v>89.960000000000008</v>
        <stp/>
        <stp>XET</stp>
        <stp>BMW</stp>
        <stp>PricesByDate</stp>
        <stp>42719</stp>
        <stp>High</stp>
        <stp>CW</stp>
        <tr r="C19" s="1"/>
      </tp>
      <tp>
        <v>83.63</v>
        <stp/>
        <stp>XET</stp>
        <stp>BMW</stp>
        <stp>PricesByDate</stp>
        <stp>42710</stp>
        <stp>High</stp>
        <stp>CW</stp>
        <tr r="C26" s="1"/>
      </tp>
      <tp>
        <v>86.61999999999999</v>
        <stp/>
        <stp>XET</stp>
        <stp>BMW</stp>
        <stp>PricesByDate</stp>
        <stp>42711</stp>
        <stp>High</stp>
        <stp>CW</stp>
        <tr r="C25" s="1"/>
      </tp>
      <tp>
        <v>89.33</v>
        <stp/>
        <stp>XET</stp>
        <stp>BMW</stp>
        <stp>PricesByDate</stp>
        <stp>42712</stp>
        <stp>High</stp>
        <stp>CW</stp>
        <tr r="C24" s="1"/>
      </tp>
      <tp>
        <v>89.26</v>
        <stp/>
        <stp>XET</stp>
        <stp>BMW</stp>
        <stp>PricesByDate</stp>
        <stp>42713</stp>
        <stp>High</stp>
        <stp>CW</stp>
        <tr r="C23" s="1"/>
      </tp>
      <tp>
        <v>89.11</v>
        <stp/>
        <stp>XET</stp>
        <stp>BMW</stp>
        <stp>PricesByDate</stp>
        <stp>42716</stp>
        <stp>High</stp>
        <stp>CW</stp>
        <tr r="C22" s="1"/>
      </tp>
      <tp>
        <v>89.4</v>
        <stp/>
        <stp>XET</stp>
        <stp>BMW</stp>
        <stp>PricesByDate</stp>
        <stp>42717</stp>
        <stp>High</stp>
        <stp>CW</stp>
        <tr r="C21" s="1"/>
      </tp>
    </main>
    <main first="ontrade.hist">
      <tp t="s">
        <v/>
        <stp/>
        <stp>XET</stp>
        <stp>BMW</stp>
        <stp>Adjustments</stp>
        <stp>14</stp>
        <stp>Date</stp>
        <tr r="Q22" s="1"/>
      </tp>
      <tp t="s">
        <v/>
        <stp/>
        <stp>XET</stp>
        <stp>BMW</stp>
        <stp>Adjustments</stp>
        <stp>15</stp>
        <stp>Date</stp>
        <tr r="Q23" s="1"/>
      </tp>
      <tp t="s">
        <v/>
        <stp/>
        <stp>XET</stp>
        <stp>BMW</stp>
        <stp>Adjustments</stp>
        <stp>16</stp>
        <stp>Date</stp>
        <tr r="Q24" s="1"/>
      </tp>
      <tp t="s">
        <v/>
        <stp/>
        <stp>XET</stp>
        <stp>BMW</stp>
        <stp>Adjustments</stp>
        <stp>17</stp>
        <stp>Date</stp>
        <tr r="Q25" s="1"/>
      </tp>
      <tp t="s">
        <v/>
        <stp/>
        <stp>XET</stp>
        <stp>BMW</stp>
        <stp>Adjustments</stp>
        <stp>10</stp>
        <stp>Date</stp>
        <tr r="Q18" s="1"/>
      </tp>
      <tp t="s">
        <v/>
        <stp/>
        <stp>XET</stp>
        <stp>BMW</stp>
        <stp>Adjustments</stp>
        <stp>11</stp>
        <stp>Date</stp>
        <tr r="Q19" s="1"/>
      </tp>
      <tp t="s">
        <v/>
        <stp/>
        <stp>XET</stp>
        <stp>BMW</stp>
        <stp>Adjustments</stp>
        <stp>12</stp>
        <stp>Date</stp>
        <tr r="Q20" s="1"/>
      </tp>
      <tp t="s">
        <v/>
        <stp/>
        <stp>XET</stp>
        <stp>BMW</stp>
        <stp>Adjustments</stp>
        <stp>13</stp>
        <stp>Date</stp>
        <tr r="Q21" s="1"/>
      </tp>
    </main>
    <main first="ontrade.quotes">
      <tp t="s">
        <v>BAY.MOTOREN WERKE AG ST</v>
        <stp/>
        <stp>XET</stp>
        <stp>BMW</stp>
        <stp>description</stp>
        <tr r="G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3875765529309"/>
          <c:y val="2.5428331875182269E-2"/>
          <c:w val="0.85862729658792647"/>
          <c:h val="0.93426691455234767"/>
        </c:manualLayout>
      </c:layout>
      <c:lineChart>
        <c:grouping val="standard"/>
        <c:varyColors val="0"/>
        <c:ser>
          <c:idx val="3"/>
          <c:order val="0"/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'Infront RTD - Example 1'!$B$8:$B$37</c:f>
              <c:numCache>
                <c:formatCode>0.00</c:formatCode>
                <c:ptCount val="30"/>
                <c:pt idx="0">
                  <c:v>88.42</c:v>
                </c:pt>
                <c:pt idx="1">
                  <c:v>89.01</c:v>
                </c:pt>
                <c:pt idx="2">
                  <c:v>89.710000000000008</c:v>
                </c:pt>
                <c:pt idx="3">
                  <c:v>89.84</c:v>
                </c:pt>
                <c:pt idx="4">
                  <c:v>89.72</c:v>
                </c:pt>
                <c:pt idx="5">
                  <c:v>89.72</c:v>
                </c:pt>
                <c:pt idx="6">
                  <c:v>89.73</c:v>
                </c:pt>
                <c:pt idx="7">
                  <c:v>90</c:v>
                </c:pt>
                <c:pt idx="8">
                  <c:v>89.01</c:v>
                </c:pt>
                <c:pt idx="9">
                  <c:v>89.61</c:v>
                </c:pt>
                <c:pt idx="10">
                  <c:v>89.75</c:v>
                </c:pt>
                <c:pt idx="11">
                  <c:v>89</c:v>
                </c:pt>
                <c:pt idx="12">
                  <c:v>89.92</c:v>
                </c:pt>
                <c:pt idx="13">
                  <c:v>88.25</c:v>
                </c:pt>
                <c:pt idx="14">
                  <c:v>88.5</c:v>
                </c:pt>
                <c:pt idx="15">
                  <c:v>88.4</c:v>
                </c:pt>
                <c:pt idx="16">
                  <c:v>87</c:v>
                </c:pt>
                <c:pt idx="17">
                  <c:v>84.08</c:v>
                </c:pt>
                <c:pt idx="18">
                  <c:v>82.52</c:v>
                </c:pt>
                <c:pt idx="19">
                  <c:v>79.31</c:v>
                </c:pt>
                <c:pt idx="20">
                  <c:v>79.210000000000008</c:v>
                </c:pt>
                <c:pt idx="21">
                  <c:v>80.16</c:v>
                </c:pt>
                <c:pt idx="22">
                  <c:v>81.179999999999993</c:v>
                </c:pt>
                <c:pt idx="23">
                  <c:v>82.14</c:v>
                </c:pt>
                <c:pt idx="24">
                  <c:v>0</c:v>
                </c:pt>
                <c:pt idx="25">
                  <c:v>82.43</c:v>
                </c:pt>
                <c:pt idx="26">
                  <c:v>82.490000000000009</c:v>
                </c:pt>
                <c:pt idx="27">
                  <c:v>83.2</c:v>
                </c:pt>
                <c:pt idx="28">
                  <c:v>83</c:v>
                </c:pt>
                <c:pt idx="29">
                  <c:v>81.16</c:v>
                </c:pt>
              </c:numCache>
            </c:numRef>
          </c:cat>
          <c:val>
            <c:numRef>
              <c:f>'Infront RTD - Example 1'!$F$8:$F$37</c:f>
              <c:numCache>
                <c:formatCode>#,##0</c:formatCode>
                <c:ptCount val="30"/>
                <c:pt idx="0">
                  <c:v>1066374</c:v>
                </c:pt>
                <c:pt idx="1">
                  <c:v>2023272</c:v>
                </c:pt>
                <c:pt idx="2">
                  <c:v>1087061</c:v>
                </c:pt>
                <c:pt idx="3">
                  <c:v>876359</c:v>
                </c:pt>
                <c:pt idx="4">
                  <c:v>1339136</c:v>
                </c:pt>
                <c:pt idx="5">
                  <c:v>1339136</c:v>
                </c:pt>
                <c:pt idx="6">
                  <c:v>1621106</c:v>
                </c:pt>
                <c:pt idx="7">
                  <c:v>2321496</c:v>
                </c:pt>
                <c:pt idx="8">
                  <c:v>3445673</c:v>
                </c:pt>
                <c:pt idx="9">
                  <c:v>2010265</c:v>
                </c:pt>
                <c:pt idx="10">
                  <c:v>5210390</c:v>
                </c:pt>
                <c:pt idx="11">
                  <c:v>5556628</c:v>
                </c:pt>
                <c:pt idx="12">
                  <c:v>3499637</c:v>
                </c:pt>
                <c:pt idx="13">
                  <c:v>2945951</c:v>
                </c:pt>
                <c:pt idx="14">
                  <c:v>3007777</c:v>
                </c:pt>
                <c:pt idx="15">
                  <c:v>3328902</c:v>
                </c:pt>
                <c:pt idx="16">
                  <c:v>6061531</c:v>
                </c:pt>
                <c:pt idx="17">
                  <c:v>4742443</c:v>
                </c:pt>
                <c:pt idx="18">
                  <c:v>3354269</c:v>
                </c:pt>
                <c:pt idx="19">
                  <c:v>3717608</c:v>
                </c:pt>
                <c:pt idx="20">
                  <c:v>2900964</c:v>
                </c:pt>
                <c:pt idx="21">
                  <c:v>2692717</c:v>
                </c:pt>
                <c:pt idx="22">
                  <c:v>3249952</c:v>
                </c:pt>
                <c:pt idx="23">
                  <c:v>2653138</c:v>
                </c:pt>
                <c:pt idx="24">
                  <c:v>1855251</c:v>
                </c:pt>
                <c:pt idx="25">
                  <c:v>1224964</c:v>
                </c:pt>
                <c:pt idx="26">
                  <c:v>1001935</c:v>
                </c:pt>
                <c:pt idx="27">
                  <c:v>2819161</c:v>
                </c:pt>
                <c:pt idx="28">
                  <c:v>2850462</c:v>
                </c:pt>
                <c:pt idx="29">
                  <c:v>3061566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8-4562-8318-F548E824B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189616"/>
        <c:axId val="865191248"/>
      </c:lineChart>
      <c:catAx>
        <c:axId val="865189616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5191248"/>
        <c:crosses val="autoZero"/>
        <c:auto val="1"/>
        <c:lblAlgn val="ctr"/>
        <c:lblOffset val="100"/>
        <c:noMultiLvlLbl val="0"/>
      </c:catAx>
      <c:valAx>
        <c:axId val="8651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518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11</xdr:col>
      <xdr:colOff>9524</xdr:colOff>
      <xdr:row>37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38125"/>
          <a:ext cx="6905624" cy="69913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/>
            <a:t>This is a pre-made excel spreadsheet via </a:t>
          </a:r>
          <a:r>
            <a:rPr lang="nb-NO">
              <a:hlinkClick xmlns:r="http://schemas.openxmlformats.org/officeDocument/2006/relationships" r:id=""/>
            </a:rPr>
            <a:t>Real Time Data (RTD)</a:t>
          </a:r>
          <a:r>
            <a:rPr lang="nb-NO"/>
            <a:t> where you can dynamically retrieve historical prices, dividends and splits. The pre-made</a:t>
          </a:r>
          <a:r>
            <a:rPr lang="nb-NO" baseline="0"/>
            <a:t> excel template is found in the next spreadsheet "Infront RTD - Example 1" below.</a:t>
          </a:r>
          <a:endParaRPr lang="nb-NO"/>
        </a:p>
        <a:p>
          <a:endParaRPr lang="nb-NO"/>
        </a:p>
        <a:p>
          <a:r>
            <a:rPr lang="nb-NO" b="1"/>
            <a:t>1</a:t>
          </a:r>
          <a:r>
            <a:rPr lang="nb-NO"/>
            <a:t> </a:t>
          </a:r>
          <a:r>
            <a:rPr lang="nb-NO" baseline="0"/>
            <a:t> -  </a:t>
          </a:r>
          <a:r>
            <a:rPr lang="nb-NO"/>
            <a:t>To change the market in the excel</a:t>
          </a:r>
          <a:r>
            <a:rPr lang="nb-NO" baseline="0"/>
            <a:t> template</a:t>
          </a:r>
          <a:r>
            <a:rPr lang="nb-NO"/>
            <a:t>,</a:t>
          </a:r>
          <a:r>
            <a:rPr lang="nb-NO" baseline="0"/>
            <a:t> simply use the drop down menu in cell B4. The markets are illustrated in the table to the right. </a:t>
          </a:r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="1" baseline="0"/>
        </a:p>
        <a:p>
          <a:r>
            <a:rPr lang="nb-NO" b="1" baseline="0"/>
            <a:t>2</a:t>
          </a:r>
          <a:r>
            <a:rPr lang="nb-NO" baseline="0"/>
            <a:t>  -  To change the symbol, type in the shortname for your company. If you are unsure what this is you can find this in the terminal in a customlist or marketlist in the Symbol column </a:t>
          </a:r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 b="0"/>
        </a:p>
        <a:p>
          <a:r>
            <a:rPr lang="nb-NO" b="1"/>
            <a:t>Make sure that the application has been started and completely logged in before opening any spreadsheets containing RTD links.</a:t>
          </a:r>
        </a:p>
        <a:p>
          <a:endParaRPr lang="nb-NO" b="1"/>
        </a:p>
        <a:p>
          <a:endParaRPr lang="nb-NO" b="1"/>
        </a:p>
        <a:p>
          <a:endParaRPr lang="nb-NO"/>
        </a:p>
      </xdr:txBody>
    </xdr:sp>
    <xdr:clientData/>
  </xdr:twoCellAnchor>
  <xdr:twoCellAnchor editAs="oneCell">
    <xdr:from>
      <xdr:col>0</xdr:col>
      <xdr:colOff>57150</xdr:colOff>
      <xdr:row>18</xdr:row>
      <xdr:rowOff>38101</xdr:rowOff>
    </xdr:from>
    <xdr:to>
      <xdr:col>10</xdr:col>
      <xdr:colOff>619125</xdr:colOff>
      <xdr:row>30</xdr:row>
      <xdr:rowOff>166256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514726"/>
          <a:ext cx="6638925" cy="241415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</xdr:row>
      <xdr:rowOff>161926</xdr:rowOff>
    </xdr:from>
    <xdr:to>
      <xdr:col>2</xdr:col>
      <xdr:colOff>437950</xdr:colOff>
      <xdr:row>14</xdr:row>
      <xdr:rowOff>123640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1352551"/>
          <a:ext cx="1600000" cy="14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28574</xdr:colOff>
      <xdr:row>26</xdr:row>
      <xdr:rowOff>9525</xdr:rowOff>
    </xdr:from>
    <xdr:to>
      <xdr:col>22</xdr:col>
      <xdr:colOff>285749</xdr:colOff>
      <xdr:row>40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466726</xdr:colOff>
      <xdr:row>0</xdr:row>
      <xdr:rowOff>295276</xdr:rowOff>
    </xdr:from>
    <xdr:to>
      <xdr:col>4</xdr:col>
      <xdr:colOff>609601</xdr:colOff>
      <xdr:row>2</xdr:row>
      <xdr:rowOff>345003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326" y="295276"/>
          <a:ext cx="2305050" cy="840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M12" sqref="M12"/>
    </sheetView>
  </sheetViews>
  <sheetFormatPr defaultRowHeight="15" x14ac:dyDescent="0.25"/>
  <cols>
    <col min="1" max="1" width="10.28515625" customWidth="1"/>
    <col min="2" max="2" width="8.42578125" customWidth="1"/>
    <col min="10" max="10" width="8.42578125" customWidth="1"/>
    <col min="11" max="11" width="12.28515625" customWidth="1"/>
    <col min="13" max="13" width="34.140625" bestFit="1" customWidth="1"/>
    <col min="14" max="14" width="6.28515625" bestFit="1" customWidth="1"/>
  </cols>
  <sheetData>
    <row r="1" spans="1:14" ht="18" thickBot="1" x14ac:dyDescent="0.35">
      <c r="A1" s="33"/>
      <c r="B1" s="33"/>
      <c r="C1" s="33"/>
      <c r="D1" s="33"/>
      <c r="E1" s="33" t="s">
        <v>57</v>
      </c>
      <c r="F1" s="33"/>
      <c r="G1" s="33"/>
      <c r="H1" s="33"/>
      <c r="I1" s="33"/>
      <c r="J1" s="33"/>
      <c r="K1" s="33"/>
      <c r="M1" s="33" t="s">
        <v>3</v>
      </c>
      <c r="N1" s="33" t="s">
        <v>27</v>
      </c>
    </row>
    <row r="2" spans="1:14" ht="15.75" thickTop="1" x14ac:dyDescent="0.25">
      <c r="M2" s="29" t="s">
        <v>48</v>
      </c>
      <c r="N2" s="28" t="s">
        <v>49</v>
      </c>
    </row>
    <row r="3" spans="1:14" x14ac:dyDescent="0.25">
      <c r="M3" s="28" t="s">
        <v>36</v>
      </c>
      <c r="N3" s="28" t="s">
        <v>37</v>
      </c>
    </row>
    <row r="4" spans="1:14" x14ac:dyDescent="0.25">
      <c r="M4" s="29" t="s">
        <v>34</v>
      </c>
      <c r="N4" s="28" t="s">
        <v>25</v>
      </c>
    </row>
    <row r="5" spans="1:14" x14ac:dyDescent="0.25">
      <c r="M5" s="29" t="s">
        <v>44</v>
      </c>
      <c r="N5" s="29" t="s">
        <v>45</v>
      </c>
    </row>
    <row r="6" spans="1:14" x14ac:dyDescent="0.25">
      <c r="M6" s="28" t="s">
        <v>32</v>
      </c>
      <c r="N6" s="28" t="s">
        <v>33</v>
      </c>
    </row>
    <row r="7" spans="1:14" x14ac:dyDescent="0.25">
      <c r="M7" s="28" t="s">
        <v>29</v>
      </c>
      <c r="N7" s="28" t="s">
        <v>28</v>
      </c>
    </row>
    <row r="8" spans="1:14" x14ac:dyDescent="0.25">
      <c r="M8" s="29" t="s">
        <v>55</v>
      </c>
      <c r="N8" s="28" t="s">
        <v>26</v>
      </c>
    </row>
    <row r="9" spans="1:14" x14ac:dyDescent="0.25">
      <c r="M9" s="28" t="s">
        <v>38</v>
      </c>
      <c r="N9" s="28" t="s">
        <v>39</v>
      </c>
    </row>
    <row r="10" spans="1:14" x14ac:dyDescent="0.25">
      <c r="M10" s="29" t="s">
        <v>51</v>
      </c>
      <c r="N10" s="28" t="s">
        <v>4</v>
      </c>
    </row>
    <row r="11" spans="1:14" x14ac:dyDescent="0.25">
      <c r="M11" s="28" t="s">
        <v>40</v>
      </c>
      <c r="N11" s="28" t="s">
        <v>41</v>
      </c>
    </row>
    <row r="12" spans="1:14" x14ac:dyDescent="0.25">
      <c r="M12" s="29" t="s">
        <v>52</v>
      </c>
      <c r="N12" s="28" t="s">
        <v>53</v>
      </c>
    </row>
    <row r="13" spans="1:14" x14ac:dyDescent="0.25">
      <c r="M13" s="29" t="s">
        <v>54</v>
      </c>
      <c r="N13" s="28" t="s">
        <v>23</v>
      </c>
    </row>
    <row r="14" spans="1:14" x14ac:dyDescent="0.25">
      <c r="M14" s="29" t="s">
        <v>42</v>
      </c>
      <c r="N14" s="28" t="s">
        <v>43</v>
      </c>
    </row>
    <row r="15" spans="1:14" x14ac:dyDescent="0.25">
      <c r="M15" s="29" t="s">
        <v>50</v>
      </c>
      <c r="N15" s="28" t="s">
        <v>24</v>
      </c>
    </row>
    <row r="16" spans="1:14" x14ac:dyDescent="0.25">
      <c r="M16" s="28" t="s">
        <v>31</v>
      </c>
      <c r="N16" s="28" t="s">
        <v>30</v>
      </c>
    </row>
    <row r="17" spans="13:14" x14ac:dyDescent="0.25">
      <c r="M17" s="29" t="s">
        <v>46</v>
      </c>
      <c r="N17" s="28" t="s">
        <v>47</v>
      </c>
    </row>
    <row r="18" spans="13:14" x14ac:dyDescent="0.25">
      <c r="M18" s="29" t="s">
        <v>35</v>
      </c>
      <c r="N18" s="29" t="s">
        <v>22</v>
      </c>
    </row>
  </sheetData>
  <sortState ref="A4:B20">
    <sortCondition ref="B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Normal="100" workbookViewId="0">
      <selection activeCell="T7" sqref="T7"/>
    </sheetView>
  </sheetViews>
  <sheetFormatPr defaultRowHeight="15" x14ac:dyDescent="0.25"/>
  <cols>
    <col min="1" max="1" width="10.7109375" bestFit="1" customWidth="1"/>
    <col min="2" max="2" width="10.85546875" customWidth="1"/>
    <col min="3" max="3" width="10.42578125" customWidth="1"/>
    <col min="4" max="4" width="11.140625" customWidth="1"/>
    <col min="5" max="5" width="10.42578125" customWidth="1"/>
    <col min="6" max="6" width="11.140625" customWidth="1"/>
    <col min="7" max="7" width="12.28515625" style="2" customWidth="1"/>
    <col min="8" max="8" width="10.42578125" customWidth="1"/>
    <col min="9" max="9" width="11.7109375" customWidth="1"/>
    <col min="10" max="10" width="16.85546875" style="1" customWidth="1"/>
    <col min="11" max="11" width="6.7109375" customWidth="1"/>
    <col min="13" max="13" width="11.85546875" customWidth="1"/>
    <col min="14" max="14" width="9.140625" style="3"/>
    <col min="16" max="16" width="7.140625" customWidth="1"/>
    <col min="18" max="18" width="12" customWidth="1"/>
    <col min="19" max="19" width="11.5703125" customWidth="1"/>
  </cols>
  <sheetData>
    <row r="1" spans="1:20" s="4" customFormat="1" ht="33" customHeight="1" x14ac:dyDescent="0.25">
      <c r="A1" s="25" t="s">
        <v>0</v>
      </c>
      <c r="B1" s="26"/>
      <c r="G1" s="5"/>
      <c r="N1" s="6"/>
    </row>
    <row r="2" spans="1:20" s="4" customFormat="1" ht="29.25" customHeight="1" x14ac:dyDescent="0.5">
      <c r="A2" s="25" t="s">
        <v>1</v>
      </c>
      <c r="B2" s="26"/>
      <c r="G2" s="37" t="str">
        <f>RTD("ontrade.quotes","",B4,D4,"description")</f>
        <v>BAY.MOTOREN WERKE AG ST</v>
      </c>
      <c r="H2" s="30"/>
      <c r="I2" s="30"/>
      <c r="N2" s="6"/>
    </row>
    <row r="3" spans="1:20" s="4" customFormat="1" ht="29.25" customHeight="1" x14ac:dyDescent="0.25">
      <c r="A3" s="25" t="s">
        <v>56</v>
      </c>
      <c r="B3" s="26"/>
      <c r="G3" s="5"/>
      <c r="N3" s="6"/>
    </row>
    <row r="4" spans="1:20" ht="27" customHeight="1" thickBot="1" x14ac:dyDescent="0.35">
      <c r="A4" s="34" t="s">
        <v>3</v>
      </c>
      <c r="B4" s="34" t="s">
        <v>22</v>
      </c>
      <c r="C4" s="34" t="s">
        <v>2</v>
      </c>
      <c r="D4" s="34" t="s">
        <v>58</v>
      </c>
      <c r="J4"/>
      <c r="M4" s="3"/>
      <c r="N4"/>
    </row>
    <row r="5" spans="1:20" s="7" customFormat="1" ht="16.5" thickTop="1" x14ac:dyDescent="0.25">
      <c r="A5" s="8"/>
      <c r="F5" s="8"/>
      <c r="G5" s="17"/>
      <c r="H5" s="8"/>
      <c r="I5" s="8"/>
      <c r="T5"/>
    </row>
    <row r="6" spans="1:20" s="7" customFormat="1" ht="19.5" thickBot="1" x14ac:dyDescent="0.35">
      <c r="A6" s="35" t="s">
        <v>5</v>
      </c>
      <c r="B6" s="24"/>
      <c r="C6" s="24"/>
      <c r="D6" s="24"/>
      <c r="E6" s="24"/>
      <c r="F6" s="27"/>
      <c r="G6" s="24"/>
      <c r="H6" s="24"/>
      <c r="I6" s="27"/>
      <c r="K6" s="35" t="s">
        <v>6</v>
      </c>
      <c r="L6" s="31"/>
      <c r="M6" s="31"/>
      <c r="N6" s="31"/>
      <c r="O6" s="36"/>
      <c r="P6" s="35" t="s">
        <v>7</v>
      </c>
      <c r="Q6" s="24"/>
      <c r="R6" s="24"/>
      <c r="T6"/>
    </row>
    <row r="7" spans="1:20" ht="15.75" thickBot="1" x14ac:dyDescent="0.3">
      <c r="A7" s="32" t="s">
        <v>9</v>
      </c>
      <c r="B7" s="32" t="s">
        <v>10</v>
      </c>
      <c r="C7" s="32" t="s">
        <v>11</v>
      </c>
      <c r="D7" s="32" t="s">
        <v>12</v>
      </c>
      <c r="E7" s="32" t="s">
        <v>13</v>
      </c>
      <c r="F7" s="32" t="s">
        <v>14</v>
      </c>
      <c r="G7" s="32" t="s">
        <v>15</v>
      </c>
      <c r="H7" s="32" t="s">
        <v>16</v>
      </c>
      <c r="I7" s="32" t="s">
        <v>17</v>
      </c>
      <c r="J7" t="s">
        <v>18</v>
      </c>
      <c r="K7" s="32" t="s">
        <v>8</v>
      </c>
      <c r="L7" s="32" t="s">
        <v>9</v>
      </c>
      <c r="M7" s="32" t="s">
        <v>19</v>
      </c>
      <c r="N7" s="32" t="s">
        <v>20</v>
      </c>
      <c r="P7" s="32" t="s">
        <v>8</v>
      </c>
      <c r="Q7" s="32" t="s">
        <v>9</v>
      </c>
      <c r="R7" s="32" t="s">
        <v>21</v>
      </c>
    </row>
    <row r="8" spans="1:20" x14ac:dyDescent="0.25">
      <c r="A8" s="38">
        <v>42734</v>
      </c>
      <c r="B8" s="20">
        <f>RTD("ontrade.hist","",$B$4,$D$4,"PricesByDate",A8,$B$7,"CW")</f>
        <v>88.42</v>
      </c>
      <c r="C8" s="20">
        <f>RTD("ontrade.hist","",$B$4,$D$4,"PricesByDate",A8,$C$7,"CW")</f>
        <v>88.894999999999996</v>
      </c>
      <c r="D8" s="20">
        <f>RTD("ontrade.hist","",$B$4,$D$4,"PricesByDate",A8,$D$7,"CW")</f>
        <v>87.51</v>
      </c>
      <c r="E8" s="20">
        <f>RTD("ontrade.hist","",$B$4,$D$4,"PricesByDate",A8,$E$7,"CW")</f>
        <v>88.75</v>
      </c>
      <c r="F8" s="18">
        <f>RTD("ontrade.hist","",$B$4,$D$4,"PricesByDate",A8,$F$7,"CW")</f>
        <v>1066374</v>
      </c>
      <c r="G8" s="39">
        <f>RTD("ontrade.hist","",$B$4,$D$4,"PricesByDate",A8,$G$7,"CW")</f>
        <v>0.23000000000000398</v>
      </c>
      <c r="H8" s="20">
        <f>RTD("ontrade.hist","",$B$4,$D$4,"PricesByDate",A8,$H$7,"CW")</f>
        <v>0.25982828739268415</v>
      </c>
      <c r="I8" s="19">
        <f>RTD("ontrade.hist","",$B$4,$D$4,"PricesByDate",A8,$I$7,"CW")</f>
        <v>94385854.320299998</v>
      </c>
      <c r="J8"/>
      <c r="K8" s="9">
        <v>0</v>
      </c>
      <c r="L8" s="10" t="str">
        <f>RTD("ontrade.hist","",$B$4,$D$4,$K$6,$K8,L$7)</f>
        <v>13/05/2016</v>
      </c>
      <c r="M8" s="11">
        <f>RTD("ontrade.hist","",$B$4,$D$4,$K$6,$K8,M$7)</f>
        <v>3.2</v>
      </c>
      <c r="N8" s="12" t="str">
        <f>RTD("ontrade.hist","",$B$4,$D$4,$K$6,$K8,N$7)</f>
        <v>EUR</v>
      </c>
      <c r="P8" s="9">
        <v>0</v>
      </c>
      <c r="Q8" s="10" t="str">
        <f>RTD("ontrade.hist","",$B$4,$D$4,$P$6,$P8,Q$7)</f>
        <v>23/08/1999</v>
      </c>
      <c r="R8" s="12">
        <f>RTD("ontrade.hist","",$B$4,$D$4,$P$6,$P8,R$7)</f>
        <v>3.8460000000000001E-2</v>
      </c>
    </row>
    <row r="9" spans="1:20" x14ac:dyDescent="0.25">
      <c r="A9" s="40">
        <v>42733</v>
      </c>
      <c r="B9" s="20">
        <f>RTD("ontrade.hist","",$B$4,$D$4,"PricesByDate",A9,$B$7,"CW")</f>
        <v>89.01</v>
      </c>
      <c r="C9" s="20">
        <f>RTD("ontrade.hist","",$B$4,$D$4,"PricesByDate",A9,$C$7,"CW")</f>
        <v>89.2</v>
      </c>
      <c r="D9" s="20">
        <f>RTD("ontrade.hist","",$B$4,$D$4,"PricesByDate",A9,$D$7,"CW")</f>
        <v>88.04</v>
      </c>
      <c r="E9" s="20">
        <f>RTD("ontrade.hist","",$B$4,$D$4,"PricesByDate",A9,$E$7,"CW")</f>
        <v>88.52</v>
      </c>
      <c r="F9" s="18">
        <f>RTD("ontrade.hist","",$B$4,$D$4,"PricesByDate",A9,$F$7,"CW")</f>
        <v>2023272</v>
      </c>
      <c r="G9" s="39">
        <f>RTD("ontrade.hist","",$B$4,$D$4,"PricesByDate",A9,$G$7,"CW")</f>
        <v>-1.3299999999999983</v>
      </c>
      <c r="H9" s="20">
        <f>RTD("ontrade.hist","",$B$4,$D$4,"PricesByDate",A9,$H$7,"CW")</f>
        <v>-1.480244852531996</v>
      </c>
      <c r="I9" s="19">
        <f>RTD("ontrade.hist","",$B$4,$D$4,"PricesByDate",A9,$I$7,"CW")</f>
        <v>179249733.45910001</v>
      </c>
      <c r="J9"/>
      <c r="K9" s="9">
        <f>K8+1</f>
        <v>1</v>
      </c>
      <c r="L9" s="10" t="str">
        <f>RTD("ontrade.hist","",$B$4,$D$4,$K$6,$K9,L$7)</f>
        <v>14/05/2015</v>
      </c>
      <c r="M9" s="11">
        <f>RTD("ontrade.hist","",$B$4,$D$4,$K$6,$K9,M$7)</f>
        <v>2.9</v>
      </c>
      <c r="N9" s="12" t="str">
        <f>RTD("ontrade.hist","",$B$4,$D$4,$K$6,$K9,N$7)</f>
        <v>EUR</v>
      </c>
      <c r="P9" s="9">
        <f>P8+1</f>
        <v>1</v>
      </c>
      <c r="Q9" s="10" t="str">
        <f>RTD("ontrade.hist","",$B$4,$D$4,$P$6,$P9,Q$7)</f>
        <v>09/06/1998</v>
      </c>
      <c r="R9" s="12">
        <f>RTD("ontrade.hist","",$B$4,$D$4,$P$6,$P9,R$7)</f>
        <v>0.96478000000000008</v>
      </c>
    </row>
    <row r="10" spans="1:20" x14ac:dyDescent="0.25">
      <c r="A10" s="38">
        <v>42732</v>
      </c>
      <c r="B10" s="20">
        <f>RTD("ontrade.hist","",$B$4,$D$4,"PricesByDate",A10,$B$7,"CW")</f>
        <v>89.710000000000008</v>
      </c>
      <c r="C10" s="20">
        <f>RTD("ontrade.hist","",$B$4,$D$4,"PricesByDate",A10,$C$7,"CW")</f>
        <v>90.22</v>
      </c>
      <c r="D10" s="20">
        <f>RTD("ontrade.hist","",$B$4,$D$4,"PricesByDate",A10,$D$7,"CW")</f>
        <v>89.55</v>
      </c>
      <c r="E10" s="20">
        <f>RTD("ontrade.hist","",$B$4,$D$4,"PricesByDate",A10,$E$7,"CW")</f>
        <v>89.85</v>
      </c>
      <c r="F10" s="18">
        <f>RTD("ontrade.hist","",$B$4,$D$4,"PricesByDate",A10,$F$7,"CW")</f>
        <v>1087061</v>
      </c>
      <c r="G10" s="39">
        <f>RTD("ontrade.hist","",$B$4,$D$4,"PricesByDate",A10,$G$7,"CW")</f>
        <v>0.14999999999999147</v>
      </c>
      <c r="H10" s="20">
        <f>RTD("ontrade.hist","",$B$4,$D$4,"PricesByDate",A10,$H$7,"CW")</f>
        <v>0.16722408026754901</v>
      </c>
      <c r="I10" s="19">
        <f>RTD("ontrade.hist","",$B$4,$D$4,"PricesByDate",A10,$I$7,"CW")</f>
        <v>97642663.783000007</v>
      </c>
      <c r="J10"/>
      <c r="K10" s="9">
        <f t="shared" ref="K10:K25" si="0">K9+1</f>
        <v>2</v>
      </c>
      <c r="L10" s="10" t="str">
        <f>RTD("ontrade.hist","",$B$4,$D$4,$K$6,$K10,L$7)</f>
        <v>16/05/2014</v>
      </c>
      <c r="M10" s="11">
        <f>RTD("ontrade.hist","",$B$4,$D$4,$K$6,$K10,M$7)</f>
        <v>2.6</v>
      </c>
      <c r="N10" s="12" t="str">
        <f>RTD("ontrade.hist","",$B$4,$D$4,$K$6,$K10,N$7)</f>
        <v>EUR</v>
      </c>
      <c r="P10" s="9">
        <f t="shared" ref="P10:P25" si="1">P9+1</f>
        <v>2</v>
      </c>
      <c r="Q10" s="10" t="str">
        <f>RTD("ontrade.hist","",$B$4,$D$4,$P$6,$P10,Q$7)</f>
        <v>20/05/1998</v>
      </c>
      <c r="R10" s="12">
        <f>RTD("ontrade.hist","",$B$4,$D$4,$P$6,$P10,R$7)</f>
        <v>0.83333000000000002</v>
      </c>
    </row>
    <row r="11" spans="1:20" x14ac:dyDescent="0.25">
      <c r="A11" s="40">
        <v>42731</v>
      </c>
      <c r="B11" s="20">
        <f>RTD("ontrade.hist","",$B$4,$D$4,"PricesByDate",A11,$B$7,"CW")</f>
        <v>89.84</v>
      </c>
      <c r="C11" s="20">
        <f>RTD("ontrade.hist","",$B$4,$D$4,"PricesByDate",A11,$C$7,"CW")</f>
        <v>90.179999999999993</v>
      </c>
      <c r="D11" s="20">
        <f>RTD("ontrade.hist","",$B$4,$D$4,"PricesByDate",A11,$D$7,"CW")</f>
        <v>89.460000000000008</v>
      </c>
      <c r="E11" s="20">
        <f>RTD("ontrade.hist","",$B$4,$D$4,"PricesByDate",A11,$E$7,"CW")</f>
        <v>89.7</v>
      </c>
      <c r="F11" s="18">
        <f>RTD("ontrade.hist","",$B$4,$D$4,"PricesByDate",A11,$F$7,"CW")</f>
        <v>876359</v>
      </c>
      <c r="G11" s="39">
        <f>RTD("ontrade.hist","",$B$4,$D$4,"PricesByDate",A11,$G$7,"CW")</f>
        <v>-0.26000000000000512</v>
      </c>
      <c r="H11" s="20">
        <f>RTD("ontrade.hist","",$B$4,$D$4,"PricesByDate",A11,$H$7,"CW")</f>
        <v>-0.28901734104046811</v>
      </c>
      <c r="I11" s="19">
        <f>RTD("ontrade.hist","",$B$4,$D$4,"PricesByDate",A11,$I$7,"CW")</f>
        <v>78609011.059400007</v>
      </c>
      <c r="J11"/>
      <c r="K11" s="9">
        <f t="shared" si="0"/>
        <v>3</v>
      </c>
      <c r="L11" s="10" t="str">
        <f>RTD("ontrade.hist","",$B$4,$D$4,$K$6,$K11,L$7)</f>
        <v>15/05/2013</v>
      </c>
      <c r="M11" s="11">
        <f>RTD("ontrade.hist","",$B$4,$D$4,$K$6,$K11,M$7)</f>
        <v>2.5</v>
      </c>
      <c r="N11" s="12" t="str">
        <f>RTD("ontrade.hist","",$B$4,$D$4,$K$6,$K11,N$7)</f>
        <v>EUR</v>
      </c>
      <c r="P11" s="9">
        <f t="shared" si="1"/>
        <v>3</v>
      </c>
      <c r="Q11" s="10" t="str">
        <f>RTD("ontrade.hist","",$B$4,$D$4,$P$6,$P11,Q$7)</f>
        <v>31/05/1994</v>
      </c>
      <c r="R11" s="12">
        <f>RTD("ontrade.hist","",$B$4,$D$4,$P$6,$P11,R$7)</f>
        <v>0.96560000000000012</v>
      </c>
    </row>
    <row r="12" spans="1:20" x14ac:dyDescent="0.25">
      <c r="A12" s="38">
        <v>42730</v>
      </c>
      <c r="B12" s="20">
        <f>RTD("ontrade.hist","",$B$4,$D$4,"PricesByDate",A12,$B$7,"CW")</f>
        <v>89.72</v>
      </c>
      <c r="C12" s="20">
        <f>RTD("ontrade.hist","",$B$4,$D$4,"PricesByDate",A12,$C$7,"CW")</f>
        <v>90.33</v>
      </c>
      <c r="D12" s="20">
        <f>RTD("ontrade.hist","",$B$4,$D$4,"PricesByDate",A12,$D$7,"CW")</f>
        <v>89.66</v>
      </c>
      <c r="E12" s="20">
        <f>RTD("ontrade.hist","",$B$4,$D$4,"PricesByDate",A12,$E$7,"CW")</f>
        <v>89.960000000000008</v>
      </c>
      <c r="F12" s="18">
        <f>RTD("ontrade.hist","",$B$4,$D$4,"PricesByDate",A12,$F$7,"CW")</f>
        <v>1339136</v>
      </c>
      <c r="G12" s="39">
        <f>RTD("ontrade.hist","",$B$4,$D$4,"PricesByDate",A12,$G$7,"CW")</f>
        <v>0.29000000000002046</v>
      </c>
      <c r="H12" s="20">
        <f>RTD("ontrade.hist","",$B$4,$D$4,"PricesByDate",A12,$H$7,"CW")</f>
        <v>0.32340805174531112</v>
      </c>
      <c r="I12" s="19">
        <f>RTD("ontrade.hist","",$B$4,$D$4,"PricesByDate",A12,$I$7,"CW")</f>
        <v>120552342.61830001</v>
      </c>
      <c r="J12"/>
      <c r="K12" s="9">
        <f t="shared" si="0"/>
        <v>4</v>
      </c>
      <c r="L12" s="10" t="str">
        <f>RTD("ontrade.hist","",$B$4,$D$4,$K$6,$K12,L$7)</f>
        <v>17/05/2012</v>
      </c>
      <c r="M12" s="11">
        <f>RTD("ontrade.hist","",$B$4,$D$4,$K$6,$K12,M$7)</f>
        <v>2.2999999999999998</v>
      </c>
      <c r="N12" s="12" t="str">
        <f>RTD("ontrade.hist","",$B$4,$D$4,$K$6,$K12,N$7)</f>
        <v>EUR</v>
      </c>
      <c r="P12" s="9">
        <f t="shared" si="1"/>
        <v>4</v>
      </c>
      <c r="Q12" s="10" t="str">
        <f>RTD("ontrade.hist","",$B$4,$D$4,$P$6,$P12,Q$7)</f>
        <v>07/06/1991</v>
      </c>
      <c r="R12" s="12">
        <f>RTD("ontrade.hist","",$B$4,$D$4,$P$6,$P12,R$7)</f>
        <v>0.88889000000000018</v>
      </c>
    </row>
    <row r="13" spans="1:20" x14ac:dyDescent="0.25">
      <c r="A13" s="40">
        <v>42727</v>
      </c>
      <c r="B13" s="20">
        <f>RTD("ontrade.hist","",$B$4,$D$4,"PricesByDate",A13,$B$7,"CW")</f>
        <v>89.72</v>
      </c>
      <c r="C13" s="20">
        <f>RTD("ontrade.hist","",$B$4,$D$4,"PricesByDate",A13,$C$7,"CW")</f>
        <v>90.33</v>
      </c>
      <c r="D13" s="20">
        <f>RTD("ontrade.hist","",$B$4,$D$4,"PricesByDate",A13,$D$7,"CW")</f>
        <v>89.66</v>
      </c>
      <c r="E13" s="20">
        <f>RTD("ontrade.hist","",$B$4,$D$4,"PricesByDate",A13,$E$7,"CW")</f>
        <v>89.960000000000008</v>
      </c>
      <c r="F13" s="18">
        <f>RTD("ontrade.hist","",$B$4,$D$4,"PricesByDate",A13,$F$7,"CW")</f>
        <v>1339136</v>
      </c>
      <c r="G13" s="39">
        <f>RTD("ontrade.hist","",$B$4,$D$4,"PricesByDate",A13,$G$7,"CW")</f>
        <v>0.29000000000002046</v>
      </c>
      <c r="H13" s="20">
        <f>RTD("ontrade.hist","",$B$4,$D$4,"PricesByDate",A13,$H$7,"CW")</f>
        <v>0.32340805174531112</v>
      </c>
      <c r="I13" s="19">
        <f>RTD("ontrade.hist","",$B$4,$D$4,"PricesByDate",A13,$I$7,"CW")</f>
        <v>120552342.61830001</v>
      </c>
      <c r="J13"/>
      <c r="K13" s="9">
        <f t="shared" si="0"/>
        <v>5</v>
      </c>
      <c r="L13" s="10" t="str">
        <f>RTD("ontrade.hist","",$B$4,$D$4,$K$6,$K13,L$7)</f>
        <v>13/05/2011</v>
      </c>
      <c r="M13" s="11">
        <f>RTD("ontrade.hist","",$B$4,$D$4,$K$6,$K13,M$7)</f>
        <v>1.3</v>
      </c>
      <c r="N13" s="12" t="str">
        <f>RTD("ontrade.hist","",$B$4,$D$4,$K$6,$K13,N$7)</f>
        <v>EUR</v>
      </c>
      <c r="P13" s="9">
        <f t="shared" si="1"/>
        <v>5</v>
      </c>
      <c r="Q13" s="10" t="str">
        <f>RTD("ontrade.hist","",$B$4,$D$4,$P$6,$P13,Q$7)</f>
        <v>28/07/1986</v>
      </c>
      <c r="R13" s="12">
        <f>RTD("ontrade.hist","",$B$4,$D$4,$P$6,$P13,R$7)</f>
        <v>0.86401000000000006</v>
      </c>
    </row>
    <row r="14" spans="1:20" x14ac:dyDescent="0.25">
      <c r="A14" s="38">
        <v>42726</v>
      </c>
      <c r="B14" s="20">
        <f>RTD("ontrade.hist","",$B$4,$D$4,"PricesByDate",A14,$B$7,"CW")</f>
        <v>89.73</v>
      </c>
      <c r="C14" s="20">
        <f>RTD("ontrade.hist","",$B$4,$D$4,"PricesByDate",A14,$C$7,"CW")</f>
        <v>90.85</v>
      </c>
      <c r="D14" s="20">
        <f>RTD("ontrade.hist","",$B$4,$D$4,"PricesByDate",A14,$D$7,"CW")</f>
        <v>89.43</v>
      </c>
      <c r="E14" s="20">
        <f>RTD("ontrade.hist","",$B$4,$D$4,"PricesByDate",A14,$E$7,"CW")</f>
        <v>89.669999999999987</v>
      </c>
      <c r="F14" s="18">
        <f>RTD("ontrade.hist","",$B$4,$D$4,"PricesByDate",A14,$F$7,"CW")</f>
        <v>1621106</v>
      </c>
      <c r="G14" s="39">
        <f>RTD("ontrade.hist","",$B$4,$D$4,"PricesByDate",A14,$G$7,"CW")</f>
        <v>-0.40000000000000568</v>
      </c>
      <c r="H14" s="20">
        <f>RTD("ontrade.hist","",$B$4,$D$4,"PricesByDate",A14,$H$7,"CW")</f>
        <v>-0.44409903408460721</v>
      </c>
      <c r="I14" s="19">
        <f>RTD("ontrade.hist","",$B$4,$D$4,"PricesByDate",A14,$I$7,"CW")</f>
        <v>146082053.02020001</v>
      </c>
      <c r="J14"/>
      <c r="K14" s="9">
        <f t="shared" si="0"/>
        <v>6</v>
      </c>
      <c r="L14" s="10" t="str">
        <f>RTD("ontrade.hist","",$B$4,$D$4,$K$6,$K14,L$7)</f>
        <v>19/05/2010</v>
      </c>
      <c r="M14" s="11">
        <f>RTD("ontrade.hist","",$B$4,$D$4,$K$6,$K14,M$7)</f>
        <v>0.30000000000000004</v>
      </c>
      <c r="N14" s="12" t="str">
        <f>RTD("ontrade.hist","",$B$4,$D$4,$K$6,$K14,N$7)</f>
        <v>EUR</v>
      </c>
      <c r="P14" s="9">
        <f t="shared" si="1"/>
        <v>6</v>
      </c>
      <c r="Q14" s="10" t="str">
        <f>RTD("ontrade.hist","",$B$4,$D$4,$P$6,$P14,Q$7)</f>
        <v/>
      </c>
      <c r="R14" s="12" t="str">
        <f>RTD("ontrade.hist","",$B$4,$D$4,$P$6,$P14,R$7)</f>
        <v/>
      </c>
    </row>
    <row r="15" spans="1:20" x14ac:dyDescent="0.25">
      <c r="A15" s="40">
        <v>42725</v>
      </c>
      <c r="B15" s="20">
        <f>RTD("ontrade.hist","",$B$4,$D$4,"PricesByDate",A15,$B$7,"CW")</f>
        <v>90</v>
      </c>
      <c r="C15" s="20">
        <f>RTD("ontrade.hist","",$B$4,$D$4,"PricesByDate",A15,$C$7,"CW")</f>
        <v>90.679999999999993</v>
      </c>
      <c r="D15" s="20">
        <f>RTD("ontrade.hist","",$B$4,$D$4,"PricesByDate",A15,$D$7,"CW")</f>
        <v>89.9</v>
      </c>
      <c r="E15" s="20">
        <f>RTD("ontrade.hist","",$B$4,$D$4,"PricesByDate",A15,$E$7,"CW")</f>
        <v>90.07</v>
      </c>
      <c r="F15" s="18">
        <f>RTD("ontrade.hist","",$B$4,$D$4,"PricesByDate",A15,$F$7,"CW")</f>
        <v>2321496</v>
      </c>
      <c r="G15" s="39">
        <f>RTD("ontrade.hist","",$B$4,$D$4,"PricesByDate",A15,$G$7,"CW")</f>
        <v>-0.18000000000000682</v>
      </c>
      <c r="H15" s="20">
        <f>RTD("ontrade.hist","",$B$4,$D$4,"PricesByDate",A15,$H$7,"CW")</f>
        <v>-0.19944598337950895</v>
      </c>
      <c r="I15" s="19">
        <f>RTD("ontrade.hist","",$B$4,$D$4,"PricesByDate",A15,$I$7,"CW")</f>
        <v>209407524.5061</v>
      </c>
      <c r="J15"/>
      <c r="K15" s="9">
        <f t="shared" si="0"/>
        <v>7</v>
      </c>
      <c r="L15" s="10" t="str">
        <f>RTD("ontrade.hist","",$B$4,$D$4,$K$6,$K15,L$7)</f>
        <v>15/05/2009</v>
      </c>
      <c r="M15" s="11">
        <f>RTD("ontrade.hist","",$B$4,$D$4,$K$6,$K15,M$7)</f>
        <v>0.30000000000000004</v>
      </c>
      <c r="N15" s="12" t="str">
        <f>RTD("ontrade.hist","",$B$4,$D$4,$K$6,$K15,N$7)</f>
        <v>EUR</v>
      </c>
      <c r="P15" s="9">
        <f t="shared" si="1"/>
        <v>7</v>
      </c>
      <c r="Q15" s="10" t="str">
        <f>RTD("ontrade.hist","",$B$4,$D$4,$P$6,$P15,Q$7)</f>
        <v/>
      </c>
      <c r="R15" s="12" t="str">
        <f>RTD("ontrade.hist","",$B$4,$D$4,$P$6,$P15,R$7)</f>
        <v/>
      </c>
    </row>
    <row r="16" spans="1:20" x14ac:dyDescent="0.25">
      <c r="A16" s="38">
        <v>42724</v>
      </c>
      <c r="B16" s="20">
        <f>RTD("ontrade.hist","",$B$4,$D$4,"PricesByDate",A16,$B$7,"CW")</f>
        <v>89.01</v>
      </c>
      <c r="C16" s="20">
        <f>RTD("ontrade.hist","",$B$4,$D$4,"PricesByDate",A16,$C$7,"CW")</f>
        <v>90.440000000000012</v>
      </c>
      <c r="D16" s="20">
        <f>RTD("ontrade.hist","",$B$4,$D$4,"PricesByDate",A16,$D$7,"CW")</f>
        <v>88.66</v>
      </c>
      <c r="E16" s="20">
        <f>RTD("ontrade.hist","",$B$4,$D$4,"PricesByDate",A16,$E$7,"CW")</f>
        <v>90.25</v>
      </c>
      <c r="F16" s="18">
        <f>RTD("ontrade.hist","",$B$4,$D$4,"PricesByDate",A16,$F$7,"CW")</f>
        <v>3445673</v>
      </c>
      <c r="G16" s="39">
        <f>RTD("ontrade.hist","",$B$4,$D$4,"PricesByDate",A16,$G$7,"CW")</f>
        <v>0.14000000000000057</v>
      </c>
      <c r="H16" s="20">
        <f>RTD("ontrade.hist","",$B$4,$D$4,"PricesByDate",A16,$H$7,"CW")</f>
        <v>0.15536566418821504</v>
      </c>
      <c r="I16" s="19">
        <f>RTD("ontrade.hist","",$B$4,$D$4,"PricesByDate",A16,$I$7,"CW")</f>
        <v>308930571.0298</v>
      </c>
      <c r="J16"/>
      <c r="K16" s="9">
        <f t="shared" si="0"/>
        <v>8</v>
      </c>
      <c r="L16" s="10" t="str">
        <f>RTD("ontrade.hist","",$B$4,$D$4,$K$6,$K16,L$7)</f>
        <v>09/05/2008</v>
      </c>
      <c r="M16" s="11">
        <f>RTD("ontrade.hist","",$B$4,$D$4,$K$6,$K16,M$7)</f>
        <v>1.06</v>
      </c>
      <c r="N16" s="12" t="str">
        <f>RTD("ontrade.hist","",$B$4,$D$4,$K$6,$K16,N$7)</f>
        <v>EUR</v>
      </c>
      <c r="P16" s="9">
        <f t="shared" si="1"/>
        <v>8</v>
      </c>
      <c r="Q16" s="10" t="str">
        <f>RTD("ontrade.hist","",$B$4,$D$4,$P$6,$P16,Q$7)</f>
        <v/>
      </c>
      <c r="R16" s="12" t="str">
        <f>RTD("ontrade.hist","",$B$4,$D$4,$P$6,$P16,R$7)</f>
        <v/>
      </c>
    </row>
    <row r="17" spans="1:18" x14ac:dyDescent="0.25">
      <c r="A17" s="40">
        <v>42723</v>
      </c>
      <c r="B17" s="20">
        <f>RTD("ontrade.hist","",$B$4,$D$4,"PricesByDate",A17,$B$7,"CW")</f>
        <v>89.61</v>
      </c>
      <c r="C17" s="20">
        <f>RTD("ontrade.hist","",$B$4,$D$4,"PricesByDate",A17,$C$7,"CW")</f>
        <v>90.22</v>
      </c>
      <c r="D17" s="20">
        <f>RTD("ontrade.hist","",$B$4,$D$4,"PricesByDate",A17,$D$7,"CW")</f>
        <v>89.1</v>
      </c>
      <c r="E17" s="20">
        <f>RTD("ontrade.hist","",$B$4,$D$4,"PricesByDate",A17,$E$7,"CW")</f>
        <v>90.11</v>
      </c>
      <c r="F17" s="18">
        <f>RTD("ontrade.hist","",$B$4,$D$4,"PricesByDate",A17,$F$7,"CW")</f>
        <v>2010265</v>
      </c>
      <c r="G17" s="39">
        <f>RTD("ontrade.hist","",$B$4,$D$4,"PricesByDate",A17,$G$7,"CW")</f>
        <v>0.10999999999999943</v>
      </c>
      <c r="H17" s="20">
        <f>RTD("ontrade.hist","",$B$4,$D$4,"PricesByDate",A17,$H$7,"CW")</f>
        <v>0.12222222222222159</v>
      </c>
      <c r="I17" s="19">
        <f>RTD("ontrade.hist","",$B$4,$D$4,"PricesByDate",A17,$I$7,"CW")</f>
        <v>180584173.1726</v>
      </c>
      <c r="J17"/>
      <c r="K17" s="9">
        <f t="shared" si="0"/>
        <v>9</v>
      </c>
      <c r="L17" s="10" t="str">
        <f>RTD("ontrade.hist","",$B$4,$D$4,$K$6,$K17,L$7)</f>
        <v>16/05/2007</v>
      </c>
      <c r="M17" s="11">
        <f>RTD("ontrade.hist","",$B$4,$D$4,$K$6,$K17,M$7)</f>
        <v>0.70000000000000007</v>
      </c>
      <c r="N17" s="12" t="str">
        <f>RTD("ontrade.hist","",$B$4,$D$4,$K$6,$K17,N$7)</f>
        <v>EUR</v>
      </c>
      <c r="P17" s="9">
        <f t="shared" si="1"/>
        <v>9</v>
      </c>
      <c r="Q17" s="10" t="str">
        <f>RTD("ontrade.hist","",$B$4,$D$4,$P$6,$P17,Q$7)</f>
        <v/>
      </c>
      <c r="R17" s="12" t="str">
        <f>RTD("ontrade.hist","",$B$4,$D$4,$P$6,$P17,R$7)</f>
        <v/>
      </c>
    </row>
    <row r="18" spans="1:18" x14ac:dyDescent="0.25">
      <c r="A18" s="38">
        <v>42720</v>
      </c>
      <c r="B18" s="20">
        <f>RTD("ontrade.hist","",$B$4,$D$4,"PricesByDate",A18,$B$7,"CW")</f>
        <v>89.75</v>
      </c>
      <c r="C18" s="20">
        <f>RTD("ontrade.hist","",$B$4,$D$4,"PricesByDate",A18,$C$7,"CW")</f>
        <v>90.78</v>
      </c>
      <c r="D18" s="20">
        <f>RTD("ontrade.hist","",$B$4,$D$4,"PricesByDate",A18,$D$7,"CW")</f>
        <v>89.29</v>
      </c>
      <c r="E18" s="20">
        <f>RTD("ontrade.hist","",$B$4,$D$4,"PricesByDate",A18,$E$7,"CW")</f>
        <v>90</v>
      </c>
      <c r="F18" s="18">
        <f>RTD("ontrade.hist","",$B$4,$D$4,"PricesByDate",A18,$F$7,"CW")</f>
        <v>5210390</v>
      </c>
      <c r="G18" s="39">
        <f>RTD("ontrade.hist","",$B$4,$D$4,"PricesByDate",A18,$G$7,"CW")</f>
        <v>0.25</v>
      </c>
      <c r="H18" s="20">
        <f>RTD("ontrade.hist","",$B$4,$D$4,"PricesByDate",A18,$H$7,"CW")</f>
        <v>0.2785515320334262</v>
      </c>
      <c r="I18" s="19">
        <f>RTD("ontrade.hist","",$B$4,$D$4,"PricesByDate",A18,$I$7,"CW")</f>
        <v>469429656.0298</v>
      </c>
      <c r="J18"/>
      <c r="K18" s="9">
        <f t="shared" si="0"/>
        <v>10</v>
      </c>
      <c r="L18" s="10" t="str">
        <f>RTD("ontrade.hist","",$B$4,$D$4,$K$6,$K18,L$7)</f>
        <v>17/05/2006</v>
      </c>
      <c r="M18" s="11">
        <f>RTD("ontrade.hist","",$B$4,$D$4,$K$6,$K18,M$7)</f>
        <v>0.64000000000000012</v>
      </c>
      <c r="N18" s="12" t="str">
        <f>RTD("ontrade.hist","",$B$4,$D$4,$K$6,$K18,N$7)</f>
        <v>EUR</v>
      </c>
      <c r="P18" s="9">
        <f t="shared" si="1"/>
        <v>10</v>
      </c>
      <c r="Q18" s="10" t="str">
        <f>RTD("ontrade.hist","",$B$4,$D$4,$P$6,$P18,Q$7)</f>
        <v/>
      </c>
      <c r="R18" s="12" t="str">
        <f>RTD("ontrade.hist","",$B$4,$D$4,$P$6,$P18,R$7)</f>
        <v/>
      </c>
    </row>
    <row r="19" spans="1:18" x14ac:dyDescent="0.25">
      <c r="A19" s="40">
        <v>42719</v>
      </c>
      <c r="B19" s="20">
        <f>RTD("ontrade.hist","",$B$4,$D$4,"PricesByDate",A19,$B$7,"CW")</f>
        <v>89</v>
      </c>
      <c r="C19" s="20">
        <f>RTD("ontrade.hist","",$B$4,$D$4,"PricesByDate",A19,$C$7,"CW")</f>
        <v>89.960000000000008</v>
      </c>
      <c r="D19" s="20">
        <f>RTD("ontrade.hist","",$B$4,$D$4,"PricesByDate",A19,$D$7,"CW")</f>
        <v>86.73</v>
      </c>
      <c r="E19" s="20">
        <f>RTD("ontrade.hist","",$B$4,$D$4,"PricesByDate",A19,$E$7,"CW")</f>
        <v>89.75</v>
      </c>
      <c r="F19" s="18">
        <f>RTD("ontrade.hist","",$B$4,$D$4,"PricesByDate",A19,$F$7,"CW")</f>
        <v>5556628</v>
      </c>
      <c r="G19" s="39">
        <f>RTD("ontrade.hist","",$B$4,$D$4,"PricesByDate",A19,$G$7,"CW")</f>
        <v>0.70000000000000284</v>
      </c>
      <c r="H19" s="20">
        <f>RTD("ontrade.hist","",$B$4,$D$4,"PricesByDate",A19,$H$7,"CW")</f>
        <v>0.78607523862998641</v>
      </c>
      <c r="I19" s="19">
        <f>RTD("ontrade.hist","",$B$4,$D$4,"PricesByDate",A19,$I$7,"CW")</f>
        <v>495550865.46079999</v>
      </c>
      <c r="J19"/>
      <c r="K19" s="9">
        <f t="shared" si="0"/>
        <v>11</v>
      </c>
      <c r="L19" s="10" t="str">
        <f>RTD("ontrade.hist","",$B$4,$D$4,$K$6,$K19,L$7)</f>
        <v>13/05/2005</v>
      </c>
      <c r="M19" s="11">
        <f>RTD("ontrade.hist","",$B$4,$D$4,$K$6,$K19,M$7)</f>
        <v>0.62000000000000011</v>
      </c>
      <c r="N19" s="12" t="str">
        <f>RTD("ontrade.hist","",$B$4,$D$4,$K$6,$K19,N$7)</f>
        <v>EUR</v>
      </c>
      <c r="P19" s="9">
        <f t="shared" si="1"/>
        <v>11</v>
      </c>
      <c r="Q19" s="10" t="str">
        <f>RTD("ontrade.hist","",$B$4,$D$4,$P$6,$P19,Q$7)</f>
        <v/>
      </c>
      <c r="R19" s="12" t="str">
        <f>RTD("ontrade.hist","",$B$4,$D$4,$P$6,$P19,R$7)</f>
        <v/>
      </c>
    </row>
    <row r="20" spans="1:18" x14ac:dyDescent="0.25">
      <c r="A20" s="38">
        <v>42718</v>
      </c>
      <c r="B20" s="20">
        <f>RTD("ontrade.hist","",$B$4,$D$4,"PricesByDate",A20,$B$7,"CW")</f>
        <v>89.92</v>
      </c>
      <c r="C20" s="20">
        <f>RTD("ontrade.hist","",$B$4,$D$4,"PricesByDate",A20,$C$7,"CW")</f>
        <v>90.43</v>
      </c>
      <c r="D20" s="20">
        <f>RTD("ontrade.hist","",$B$4,$D$4,"PricesByDate",A20,$D$7,"CW")</f>
        <v>89.04</v>
      </c>
      <c r="E20" s="20">
        <f>RTD("ontrade.hist","",$B$4,$D$4,"PricesByDate",A20,$E$7,"CW")</f>
        <v>89.05</v>
      </c>
      <c r="F20" s="18">
        <f>RTD("ontrade.hist","",$B$4,$D$4,"PricesByDate",A20,$F$7,"CW")</f>
        <v>3499637</v>
      </c>
      <c r="G20" s="39">
        <f>RTD("ontrade.hist","",$B$4,$D$4,"PricesByDate",A20,$G$7,"CW")</f>
        <v>0.14999999999999147</v>
      </c>
      <c r="H20" s="20">
        <f>RTD("ontrade.hist","",$B$4,$D$4,"PricesByDate",A20,$H$7,"CW")</f>
        <v>0.16872890888637959</v>
      </c>
      <c r="I20" s="19">
        <f>RTD("ontrade.hist","",$B$4,$D$4,"PricesByDate",A20,$I$7,"CW")</f>
        <v>313718229.3761</v>
      </c>
      <c r="J20"/>
      <c r="K20" s="9">
        <f t="shared" si="0"/>
        <v>12</v>
      </c>
      <c r="L20" s="10" t="str">
        <f>RTD("ontrade.hist","",$B$4,$D$4,$K$6,$K20,L$7)</f>
        <v>14/05/2004</v>
      </c>
      <c r="M20" s="11">
        <f>RTD("ontrade.hist","",$B$4,$D$4,$K$6,$K20,M$7)</f>
        <v>0.58000000000000007</v>
      </c>
      <c r="N20" s="12" t="str">
        <f>RTD("ontrade.hist","",$B$4,$D$4,$K$6,$K20,N$7)</f>
        <v>EUR</v>
      </c>
      <c r="P20" s="9">
        <f t="shared" si="1"/>
        <v>12</v>
      </c>
      <c r="Q20" s="10" t="str">
        <f>RTD("ontrade.hist","",$B$4,$D$4,$P$6,$P20,Q$7)</f>
        <v/>
      </c>
      <c r="R20" s="12" t="str">
        <f>RTD("ontrade.hist","",$B$4,$D$4,$P$6,$P20,R$7)</f>
        <v/>
      </c>
    </row>
    <row r="21" spans="1:18" x14ac:dyDescent="0.25">
      <c r="A21" s="40">
        <v>42717</v>
      </c>
      <c r="B21" s="20">
        <f>RTD("ontrade.hist","",$B$4,$D$4,"PricesByDate",A21,$B$7,"CW")</f>
        <v>88.25</v>
      </c>
      <c r="C21" s="20">
        <f>RTD("ontrade.hist","",$B$4,$D$4,"PricesByDate",A21,$C$7,"CW")</f>
        <v>89.4</v>
      </c>
      <c r="D21" s="20">
        <f>RTD("ontrade.hist","",$B$4,$D$4,"PricesByDate",A21,$D$7,"CW")</f>
        <v>88.1</v>
      </c>
      <c r="E21" s="20">
        <f>RTD("ontrade.hist","",$B$4,$D$4,"PricesByDate",A21,$E$7,"CW")</f>
        <v>88.9</v>
      </c>
      <c r="F21" s="18">
        <f>RTD("ontrade.hist","",$B$4,$D$4,"PricesByDate",A21,$F$7,"CW")</f>
        <v>2945951</v>
      </c>
      <c r="G21" s="39">
        <f>RTD("ontrade.hist","",$B$4,$D$4,"PricesByDate",A21,$G$7,"CW")</f>
        <v>0.81000000000000227</v>
      </c>
      <c r="H21" s="20">
        <f>RTD("ontrade.hist","",$B$4,$D$4,"PricesByDate",A21,$H$7,"CW")</f>
        <v>0.91951413327279174</v>
      </c>
      <c r="I21" s="19">
        <f>RTD("ontrade.hist","",$B$4,$D$4,"PricesByDate",A21,$I$7,"CW")</f>
        <v>261861633.6952</v>
      </c>
      <c r="J21"/>
      <c r="K21" s="9">
        <f t="shared" si="0"/>
        <v>13</v>
      </c>
      <c r="L21" s="10" t="str">
        <f>RTD("ontrade.hist","",$B$4,$D$4,$K$6,$K21,L$7)</f>
        <v>16/05/2003</v>
      </c>
      <c r="M21" s="11">
        <f>RTD("ontrade.hist","",$B$4,$D$4,$K$6,$K21,M$7)</f>
        <v>0.52</v>
      </c>
      <c r="N21" s="12" t="str">
        <f>RTD("ontrade.hist","",$B$4,$D$4,$K$6,$K21,N$7)</f>
        <v>EUR</v>
      </c>
      <c r="P21" s="9">
        <f t="shared" si="1"/>
        <v>13</v>
      </c>
      <c r="Q21" s="10" t="str">
        <f>RTD("ontrade.hist","",$B$4,$D$4,$P$6,$P21,Q$7)</f>
        <v/>
      </c>
      <c r="R21" s="12" t="str">
        <f>RTD("ontrade.hist","",$B$4,$D$4,$P$6,$P21,R$7)</f>
        <v/>
      </c>
    </row>
    <row r="22" spans="1:18" x14ac:dyDescent="0.25">
      <c r="A22" s="38">
        <v>42716</v>
      </c>
      <c r="B22" s="20">
        <f>RTD("ontrade.hist","",$B$4,$D$4,"PricesByDate",A22,$B$7,"CW")</f>
        <v>88.5</v>
      </c>
      <c r="C22" s="20">
        <f>RTD("ontrade.hist","",$B$4,$D$4,"PricesByDate",A22,$C$7,"CW")</f>
        <v>89.11</v>
      </c>
      <c r="D22" s="20">
        <f>RTD("ontrade.hist","",$B$4,$D$4,"PricesByDate",A22,$D$7,"CW")</f>
        <v>87.33</v>
      </c>
      <c r="E22" s="20">
        <f>RTD("ontrade.hist","",$B$4,$D$4,"PricesByDate",A22,$E$7,"CW")</f>
        <v>88.09</v>
      </c>
      <c r="F22" s="18">
        <f>RTD("ontrade.hist","",$B$4,$D$4,"PricesByDate",A22,$F$7,"CW")</f>
        <v>3007777</v>
      </c>
      <c r="G22" s="39">
        <f>RTD("ontrade.hist","",$B$4,$D$4,"PricesByDate",A22,$G$7,"CW")</f>
        <v>-0.67999999999999261</v>
      </c>
      <c r="H22" s="20">
        <f>RTD("ontrade.hist","",$B$4,$D$4,"PricesByDate",A22,$H$7,"CW")</f>
        <v>-0.7660245578461109</v>
      </c>
      <c r="I22" s="19">
        <f>RTD("ontrade.hist","",$B$4,$D$4,"PricesByDate",A22,$I$7,"CW")</f>
        <v>265063550.23280001</v>
      </c>
      <c r="J22"/>
      <c r="K22" s="9">
        <f t="shared" si="0"/>
        <v>14</v>
      </c>
      <c r="L22" s="10" t="str">
        <f>RTD("ontrade.hist","",$B$4,$D$4,$K$6,$K22,L$7)</f>
        <v>17/05/2002</v>
      </c>
      <c r="M22" s="11">
        <f>RTD("ontrade.hist","",$B$4,$D$4,$K$6,$K22,M$7)</f>
        <v>0.52</v>
      </c>
      <c r="N22" s="12" t="str">
        <f>RTD("ontrade.hist","",$B$4,$D$4,$K$6,$K22,N$7)</f>
        <v>EUR</v>
      </c>
      <c r="P22" s="9">
        <f t="shared" si="1"/>
        <v>14</v>
      </c>
      <c r="Q22" s="10" t="str">
        <f>RTD("ontrade.hist","",$B$4,$D$4,$P$6,$P22,Q$7)</f>
        <v/>
      </c>
      <c r="R22" s="12" t="str">
        <f>RTD("ontrade.hist","",$B$4,$D$4,$P$6,$P22,R$7)</f>
        <v/>
      </c>
    </row>
    <row r="23" spans="1:18" x14ac:dyDescent="0.25">
      <c r="A23" s="40">
        <v>42713</v>
      </c>
      <c r="B23" s="20">
        <f>RTD("ontrade.hist","",$B$4,$D$4,"PricesByDate",A23,$B$7,"CW")</f>
        <v>88.4</v>
      </c>
      <c r="C23" s="20">
        <f>RTD("ontrade.hist","",$B$4,$D$4,"PricesByDate",A23,$C$7,"CW")</f>
        <v>89.26</v>
      </c>
      <c r="D23" s="20">
        <f>RTD("ontrade.hist","",$B$4,$D$4,"PricesByDate",A23,$D$7,"CW")</f>
        <v>87.66</v>
      </c>
      <c r="E23" s="20">
        <f>RTD("ontrade.hist","",$B$4,$D$4,"PricesByDate",A23,$E$7,"CW")</f>
        <v>88.77</v>
      </c>
      <c r="F23" s="18">
        <f>RTD("ontrade.hist","",$B$4,$D$4,"PricesByDate",A23,$F$7,"CW")</f>
        <v>3328902</v>
      </c>
      <c r="G23" s="39">
        <f>RTD("ontrade.hist","",$B$4,$D$4,"PricesByDate",A23,$G$7,"CW")</f>
        <v>-0.22000000000001307</v>
      </c>
      <c r="H23" s="20">
        <f>RTD("ontrade.hist","",$B$4,$D$4,"PricesByDate",A23,$H$7,"CW")</f>
        <v>-0.24721878862795038</v>
      </c>
      <c r="I23" s="19">
        <f>RTD("ontrade.hist","",$B$4,$D$4,"PricesByDate",A23,$I$7,"CW")</f>
        <v>294616815.84619999</v>
      </c>
      <c r="J23"/>
      <c r="K23" s="9">
        <f t="shared" si="0"/>
        <v>15</v>
      </c>
      <c r="L23" s="10" t="str">
        <f>RTD("ontrade.hist","",$B$4,$D$4,$K$6,$K23,L$7)</f>
        <v>16/05/2001</v>
      </c>
      <c r="M23" s="11">
        <f>RTD("ontrade.hist","",$B$4,$D$4,$K$6,$K23,M$7)</f>
        <v>0.46</v>
      </c>
      <c r="N23" s="12" t="str">
        <f>RTD("ontrade.hist","",$B$4,$D$4,$K$6,$K23,N$7)</f>
        <v>EUR</v>
      </c>
      <c r="P23" s="9">
        <f t="shared" si="1"/>
        <v>15</v>
      </c>
      <c r="Q23" s="10" t="str">
        <f>RTD("ontrade.hist","",$B$4,$D$4,$P$6,$P23,Q$7)</f>
        <v/>
      </c>
      <c r="R23" s="12" t="str">
        <f>RTD("ontrade.hist","",$B$4,$D$4,$P$6,$P23,R$7)</f>
        <v/>
      </c>
    </row>
    <row r="24" spans="1:18" x14ac:dyDescent="0.25">
      <c r="A24" s="38">
        <v>42712</v>
      </c>
      <c r="B24" s="20">
        <f>RTD("ontrade.hist","",$B$4,$D$4,"PricesByDate",A24,$B$7,"CW")</f>
        <v>87</v>
      </c>
      <c r="C24" s="20">
        <f>RTD("ontrade.hist","",$B$4,$D$4,"PricesByDate",A24,$C$7,"CW")</f>
        <v>89.33</v>
      </c>
      <c r="D24" s="20">
        <f>RTD("ontrade.hist","",$B$4,$D$4,"PricesByDate",A24,$D$7,"CW")</f>
        <v>86.649999999999991</v>
      </c>
      <c r="E24" s="20">
        <f>RTD("ontrade.hist","",$B$4,$D$4,"PricesByDate",A24,$E$7,"CW")</f>
        <v>88.990000000000009</v>
      </c>
      <c r="F24" s="18">
        <f>RTD("ontrade.hist","",$B$4,$D$4,"PricesByDate",A24,$F$7,"CW")</f>
        <v>6061531</v>
      </c>
      <c r="G24" s="39">
        <f>RTD("ontrade.hist","",$B$4,$D$4,"PricesByDate",A24,$G$7,"CW")</f>
        <v>2.6700000000000159</v>
      </c>
      <c r="H24" s="20">
        <f>RTD("ontrade.hist","",$B$4,$D$4,"PricesByDate",A24,$H$7,"CW")</f>
        <v>3.0931417979610938</v>
      </c>
      <c r="I24" s="19">
        <f>RTD("ontrade.hist","",$B$4,$D$4,"PricesByDate",A24,$I$7,"CW")</f>
        <v>533822082.6336</v>
      </c>
      <c r="J24"/>
      <c r="K24" s="9">
        <f t="shared" si="0"/>
        <v>16</v>
      </c>
      <c r="L24" s="10" t="str">
        <f>RTD("ontrade.hist","",$B$4,$D$4,$K$6,$K24,L$7)</f>
        <v>17/05/2000</v>
      </c>
      <c r="M24" s="11">
        <f>RTD("ontrade.hist","",$B$4,$D$4,$K$6,$K24,M$7)</f>
        <v>0.4</v>
      </c>
      <c r="N24" s="12" t="str">
        <f>RTD("ontrade.hist","",$B$4,$D$4,$K$6,$K24,N$7)</f>
        <v>EUR</v>
      </c>
      <c r="P24" s="9">
        <f t="shared" si="1"/>
        <v>16</v>
      </c>
      <c r="Q24" s="10" t="str">
        <f>RTD("ontrade.hist","",$B$4,$D$4,$P$6,$P24,Q$7)</f>
        <v/>
      </c>
      <c r="R24" s="12" t="str">
        <f>RTD("ontrade.hist","",$B$4,$D$4,$P$6,$P24,R$7)</f>
        <v/>
      </c>
    </row>
    <row r="25" spans="1:18" x14ac:dyDescent="0.25">
      <c r="A25" s="40">
        <v>42711</v>
      </c>
      <c r="B25" s="20">
        <f>RTD("ontrade.hist","",$B$4,$D$4,"PricesByDate",A25,$B$7,"CW")</f>
        <v>84.08</v>
      </c>
      <c r="C25" s="20">
        <f>RTD("ontrade.hist","",$B$4,$D$4,"PricesByDate",A25,$C$7,"CW")</f>
        <v>86.61999999999999</v>
      </c>
      <c r="D25" s="20">
        <f>RTD("ontrade.hist","",$B$4,$D$4,"PricesByDate",A25,$D$7,"CW")</f>
        <v>84.06</v>
      </c>
      <c r="E25" s="20">
        <f>RTD("ontrade.hist","",$B$4,$D$4,"PricesByDate",A25,$E$7,"CW")</f>
        <v>86.32</v>
      </c>
      <c r="F25" s="18">
        <f>RTD("ontrade.hist","",$B$4,$D$4,"PricesByDate",A25,$F$7,"CW")</f>
        <v>4742443</v>
      </c>
      <c r="G25" s="39">
        <f>RTD("ontrade.hist","",$B$4,$D$4,"PricesByDate",A25,$G$7,"CW")</f>
        <v>2.9500000000000028</v>
      </c>
      <c r="H25" s="20">
        <f>RTD("ontrade.hist","",$B$4,$D$4,"PricesByDate",A25,$H$7,"CW")</f>
        <v>3.538443085042585</v>
      </c>
      <c r="I25" s="19">
        <f>RTD("ontrade.hist","",$B$4,$D$4,"PricesByDate",A25,$I$7,"CW")</f>
        <v>405755590.33109999</v>
      </c>
      <c r="J25"/>
      <c r="K25" s="9">
        <f t="shared" si="0"/>
        <v>17</v>
      </c>
      <c r="L25" s="10" t="str">
        <f>RTD("ontrade.hist","",$B$4,$D$4,$K$6,$K25,L$7)</f>
        <v>19/05/1999</v>
      </c>
      <c r="M25" s="11">
        <f>RTD("ontrade.hist","",$B$4,$D$4,$K$6,$K25,M$7)</f>
        <v>10.2258</v>
      </c>
      <c r="N25" s="12" t="str">
        <f>RTD("ontrade.hist","",$B$4,$D$4,$K$6,$K25,N$7)</f>
        <v>EUR</v>
      </c>
      <c r="P25" s="13">
        <f t="shared" si="1"/>
        <v>17</v>
      </c>
      <c r="Q25" s="14" t="str">
        <f>RTD("ontrade.hist","",$B$4,$D$4,$P$6,$P25,Q$7)</f>
        <v/>
      </c>
      <c r="R25" s="16" t="str">
        <f>RTD("ontrade.hist","",$B$4,$D$4,$P$6,$P25,R$7)</f>
        <v/>
      </c>
    </row>
    <row r="26" spans="1:18" x14ac:dyDescent="0.25">
      <c r="A26" s="38">
        <v>42710</v>
      </c>
      <c r="B26" s="20">
        <f>RTD("ontrade.hist","",$B$4,$D$4,"PricesByDate",A26,$B$7,"CW")</f>
        <v>82.52</v>
      </c>
      <c r="C26" s="20">
        <f>RTD("ontrade.hist","",$B$4,$D$4,"PricesByDate",A26,$C$7,"CW")</f>
        <v>83.63</v>
      </c>
      <c r="D26" s="20">
        <f>RTD("ontrade.hist","",$B$4,$D$4,"PricesByDate",A26,$D$7,"CW")</f>
        <v>81.97</v>
      </c>
      <c r="E26" s="20">
        <f>RTD("ontrade.hist","",$B$4,$D$4,"PricesByDate",A26,$E$7,"CW")</f>
        <v>83.36999999999999</v>
      </c>
      <c r="F26" s="18">
        <f>RTD("ontrade.hist","",$B$4,$D$4,"PricesByDate",A26,$F$7,"CW")</f>
        <v>3354269</v>
      </c>
      <c r="G26" s="39">
        <f>RTD("ontrade.hist","",$B$4,$D$4,"PricesByDate",A26,$G$7,"CW")</f>
        <v>0.96999999999998465</v>
      </c>
      <c r="H26" s="20">
        <f>RTD("ontrade.hist","",$B$4,$D$4,"PricesByDate",A26,$H$7,"CW")</f>
        <v>1.1771844660193989</v>
      </c>
      <c r="I26" s="19">
        <f>RTD("ontrade.hist","",$B$4,$D$4,"PricesByDate",A26,$I$7,"CW")</f>
        <v>277733315.19</v>
      </c>
      <c r="J26"/>
      <c r="K26" s="9">
        <f>K25+1</f>
        <v>18</v>
      </c>
      <c r="L26" s="10" t="str">
        <f>RTD("ontrade.hist","",$B$4,$D$4,$K$6,$K26,L$7)</f>
        <v>13/05/1998</v>
      </c>
      <c r="M26" s="11">
        <f>RTD("ontrade.hist","",$B$4,$D$4,$K$6,$K26,M$7)</f>
        <v>10.2258</v>
      </c>
      <c r="N26" s="12" t="str">
        <f>RTD("ontrade.hist","",$B$4,$D$4,$K$6,$K26,N$7)</f>
        <v>EUR</v>
      </c>
    </row>
    <row r="27" spans="1:18" x14ac:dyDescent="0.25">
      <c r="A27" s="40">
        <v>42709</v>
      </c>
      <c r="B27" s="20">
        <f>RTD("ontrade.hist","",$B$4,$D$4,"PricesByDate",A27,$B$7,"CW")</f>
        <v>79.31</v>
      </c>
      <c r="C27" s="20">
        <f>RTD("ontrade.hist","",$B$4,$D$4,"PricesByDate",A27,$C$7,"CW")</f>
        <v>82.6</v>
      </c>
      <c r="D27" s="20">
        <f>RTD("ontrade.hist","",$B$4,$D$4,"PricesByDate",A27,$D$7,"CW")</f>
        <v>79.2</v>
      </c>
      <c r="E27" s="20">
        <f>RTD("ontrade.hist","",$B$4,$D$4,"PricesByDate",A27,$E$7,"CW")</f>
        <v>82.4</v>
      </c>
      <c r="F27" s="18">
        <f>RTD("ontrade.hist","",$B$4,$D$4,"PricesByDate",A27,$F$7,"CW")</f>
        <v>3717608</v>
      </c>
      <c r="G27" s="39">
        <f>RTD("ontrade.hist","",$B$4,$D$4,"PricesByDate",A27,$G$7,"CW")</f>
        <v>2.5800000000000125</v>
      </c>
      <c r="H27" s="20">
        <f>RTD("ontrade.hist","",$B$4,$D$4,"PricesByDate",A27,$H$7,"CW")</f>
        <v>3.2322726133801214</v>
      </c>
      <c r="I27" s="19">
        <f>RTD("ontrade.hist","",$B$4,$D$4,"PricesByDate",A27,$I$7,"CW")</f>
        <v>304458515.03109998</v>
      </c>
      <c r="J27"/>
      <c r="K27" s="9">
        <f t="shared" ref="K27:K37" si="2">K26+1</f>
        <v>19</v>
      </c>
      <c r="L27" s="10" t="str">
        <f>RTD("ontrade.hist","",$B$4,$D$4,$K$6,$K27,L$7)</f>
        <v>16/05/1997</v>
      </c>
      <c r="M27" s="11">
        <f>RTD("ontrade.hist","",$B$4,$D$4,$K$6,$K27,M$7)</f>
        <v>7.6692999999999998</v>
      </c>
      <c r="N27" s="12" t="str">
        <f>RTD("ontrade.hist","",$B$4,$D$4,$K$6,$K27,N$7)</f>
        <v>EUR</v>
      </c>
    </row>
    <row r="28" spans="1:18" x14ac:dyDescent="0.25">
      <c r="A28" s="38">
        <v>42706</v>
      </c>
      <c r="B28" s="20">
        <f>RTD("ontrade.hist","",$B$4,$D$4,"PricesByDate",A28,$B$7,"CW")</f>
        <v>79.210000000000008</v>
      </c>
      <c r="C28" s="20">
        <f>RTD("ontrade.hist","",$B$4,$D$4,"PricesByDate",A28,$C$7,"CW")</f>
        <v>80.03</v>
      </c>
      <c r="D28" s="20">
        <f>RTD("ontrade.hist","",$B$4,$D$4,"PricesByDate",A28,$D$7,"CW")</f>
        <v>78.56</v>
      </c>
      <c r="E28" s="20">
        <f>RTD("ontrade.hist","",$B$4,$D$4,"PricesByDate",A28,$E$7,"CW")</f>
        <v>79.819999999999993</v>
      </c>
      <c r="F28" s="18">
        <f>RTD("ontrade.hist","",$B$4,$D$4,"PricesByDate",A28,$F$7,"CW")</f>
        <v>2900964</v>
      </c>
      <c r="G28" s="39">
        <f>RTD("ontrade.hist","",$B$4,$D$4,"PricesByDate",A28,$G$7,"CW")</f>
        <v>-0.25</v>
      </c>
      <c r="H28" s="20">
        <f>RTD("ontrade.hist","",$B$4,$D$4,"PricesByDate",A28,$H$7,"CW")</f>
        <v>-0.31222680154864496</v>
      </c>
      <c r="I28" s="19">
        <f>RTD("ontrade.hist","",$B$4,$D$4,"PricesByDate",A28,$I$7,"CW")</f>
        <v>229950758.27469999</v>
      </c>
      <c r="J28"/>
      <c r="K28" s="9">
        <f t="shared" si="2"/>
        <v>20</v>
      </c>
      <c r="L28" s="10" t="str">
        <f>RTD("ontrade.hist","",$B$4,$D$4,$K$6,$K28,L$7)</f>
        <v>15/05/1996</v>
      </c>
      <c r="M28" s="11">
        <f>RTD("ontrade.hist","",$B$4,$D$4,$K$6,$K28,M$7)</f>
        <v>6.9024000000000001</v>
      </c>
      <c r="N28" s="12" t="str">
        <f>RTD("ontrade.hist","",$B$4,$D$4,$K$6,$K28,N$7)</f>
        <v>EUR</v>
      </c>
    </row>
    <row r="29" spans="1:18" x14ac:dyDescent="0.25">
      <c r="A29" s="40">
        <v>42705</v>
      </c>
      <c r="B29" s="20">
        <f>RTD("ontrade.hist","",$B$4,$D$4,"PricesByDate",A29,$B$7,"CW")</f>
        <v>80.16</v>
      </c>
      <c r="C29" s="20">
        <f>RTD("ontrade.hist","",$B$4,$D$4,"PricesByDate",A29,$C$7,"CW")</f>
        <v>80.77</v>
      </c>
      <c r="D29" s="20">
        <f>RTD("ontrade.hist","",$B$4,$D$4,"PricesByDate",A29,$D$7,"CW")</f>
        <v>79.440000000000012</v>
      </c>
      <c r="E29" s="20">
        <f>RTD("ontrade.hist","",$B$4,$D$4,"PricesByDate",A29,$E$7,"CW")</f>
        <v>80.069999999999993</v>
      </c>
      <c r="F29" s="18">
        <f>RTD("ontrade.hist","",$B$4,$D$4,"PricesByDate",A29,$F$7,"CW")</f>
        <v>2692717</v>
      </c>
      <c r="G29" s="39">
        <f>RTD("ontrade.hist","",$B$4,$D$4,"PricesByDate",A29,$G$7,"CW")</f>
        <v>-0.34000000000001762</v>
      </c>
      <c r="H29" s="20">
        <f>RTD("ontrade.hist","",$B$4,$D$4,"PricesByDate",A29,$H$7,"CW")</f>
        <v>-0.42283298097253769</v>
      </c>
      <c r="I29" s="19">
        <f>RTD("ontrade.hist","",$B$4,$D$4,"PricesByDate",A29,$I$7,"CW")</f>
        <v>215341540.36849999</v>
      </c>
      <c r="J29"/>
      <c r="K29" s="9">
        <f t="shared" si="2"/>
        <v>21</v>
      </c>
      <c r="L29" s="10" t="str">
        <f>RTD("ontrade.hist","",$B$4,$D$4,$K$6,$K29,L$7)</f>
        <v>18/05/1995</v>
      </c>
      <c r="M29" s="11">
        <f>RTD("ontrade.hist","",$B$4,$D$4,$K$6,$K29,M$7)</f>
        <v>7.1579999999999995</v>
      </c>
      <c r="N29" s="12" t="str">
        <f>RTD("ontrade.hist","",$B$4,$D$4,$K$6,$K29,N$7)</f>
        <v>EUR</v>
      </c>
    </row>
    <row r="30" spans="1:18" x14ac:dyDescent="0.25">
      <c r="A30" s="38">
        <v>42704</v>
      </c>
      <c r="B30" s="20">
        <f>RTD("ontrade.hist","",$B$4,$D$4,"PricesByDate",A30,$B$7,"CW")</f>
        <v>81.179999999999993</v>
      </c>
      <c r="C30" s="20">
        <f>RTD("ontrade.hist","",$B$4,$D$4,"PricesByDate",A30,$C$7,"CW")</f>
        <v>81.319999999999993</v>
      </c>
      <c r="D30" s="20">
        <f>RTD("ontrade.hist","",$B$4,$D$4,"PricesByDate",A30,$D$7,"CW")</f>
        <v>80.03</v>
      </c>
      <c r="E30" s="20">
        <f>RTD("ontrade.hist","",$B$4,$D$4,"PricesByDate",A30,$E$7,"CW")</f>
        <v>80.410000000000011</v>
      </c>
      <c r="F30" s="18">
        <f>RTD("ontrade.hist","",$B$4,$D$4,"PricesByDate",A30,$F$7,"CW")</f>
        <v>3249952</v>
      </c>
      <c r="G30" s="39">
        <f>RTD("ontrade.hist","",$B$4,$D$4,"PricesByDate",A30,$G$7,"CW")</f>
        <v>-0.78999999999999204</v>
      </c>
      <c r="H30" s="20">
        <f>RTD("ontrade.hist","",$B$4,$D$4,"PricesByDate",A30,$H$7,"CW")</f>
        <v>-0.97290640394087691</v>
      </c>
      <c r="I30" s="19">
        <f>RTD("ontrade.hist","",$B$4,$D$4,"PricesByDate",A30,$I$7,"CW")</f>
        <v>261523195.95600003</v>
      </c>
      <c r="J30"/>
      <c r="K30" s="9">
        <f t="shared" si="2"/>
        <v>22</v>
      </c>
      <c r="L30" s="10" t="str">
        <f>RTD("ontrade.hist","",$B$4,$D$4,$K$6,$K30,L$7)</f>
        <v>20/05/1994</v>
      </c>
      <c r="M30" s="11">
        <f>RTD("ontrade.hist","",$B$4,$D$4,$K$6,$K30,M$7)</f>
        <v>6.3910999999999998</v>
      </c>
      <c r="N30" s="12" t="str">
        <f>RTD("ontrade.hist","",$B$4,$D$4,$K$6,$K30,N$7)</f>
        <v>EUR</v>
      </c>
    </row>
    <row r="31" spans="1:18" x14ac:dyDescent="0.25">
      <c r="A31" s="40">
        <v>42703</v>
      </c>
      <c r="B31" s="20">
        <f>RTD("ontrade.hist","",$B$4,$D$4,"PricesByDate",A31,$B$7,"CW")</f>
        <v>82.14</v>
      </c>
      <c r="C31" s="20">
        <f>RTD("ontrade.hist","",$B$4,$D$4,"PricesByDate",A31,$C$7,"CW")</f>
        <v>82.149999999999991</v>
      </c>
      <c r="D31" s="20">
        <f>RTD("ontrade.hist","",$B$4,$D$4,"PricesByDate",A31,$D$7,"CW")</f>
        <v>80.3</v>
      </c>
      <c r="E31" s="20">
        <f>RTD("ontrade.hist","",$B$4,$D$4,"PricesByDate",A31,$E$7,"CW")</f>
        <v>81.2</v>
      </c>
      <c r="F31" s="18">
        <f>RTD("ontrade.hist","",$B$4,$D$4,"PricesByDate",A31,$F$7,"CW")</f>
        <v>2653138</v>
      </c>
      <c r="G31" s="39">
        <f>RTD("ontrade.hist","",$B$4,$D$4,"PricesByDate",A31,$G$7,"CW")</f>
        <v>-0.85999999999999943</v>
      </c>
      <c r="H31" s="20">
        <f>RTD("ontrade.hist","",$B$4,$D$4,"PricesByDate",A31,$H$7,"CW")</f>
        <v>-1.0480136485498408</v>
      </c>
      <c r="I31" s="19">
        <f>RTD("ontrade.hist","",$B$4,$D$4,"PricesByDate",A31,$I$7,"CW")</f>
        <v>215231150.255</v>
      </c>
      <c r="J31"/>
      <c r="K31" s="9">
        <f t="shared" si="2"/>
        <v>23</v>
      </c>
      <c r="L31" s="10" t="str">
        <f>RTD("ontrade.hist","",$B$4,$D$4,$K$6,$K31,L$7)</f>
        <v>14/05/1993</v>
      </c>
      <c r="M31" s="11">
        <f>RTD("ontrade.hist","",$B$4,$D$4,$K$6,$K31,M$7)</f>
        <v>6.3910999999999998</v>
      </c>
      <c r="N31" s="12" t="str">
        <f>RTD("ontrade.hist","",$B$4,$D$4,$K$6,$K31,N$7)</f>
        <v>EUR</v>
      </c>
    </row>
    <row r="32" spans="1:18" x14ac:dyDescent="0.25">
      <c r="A32" s="38">
        <v>42702</v>
      </c>
      <c r="B32" s="20">
        <f>RTD("ontrade.hist","",$B$4,$D$4,"PricesByDate",A32,$B$7,"CW")</f>
        <v>0</v>
      </c>
      <c r="C32" s="20">
        <f>RTD("ontrade.hist","",$B$4,$D$4,"PricesByDate",A32,$C$7,"CW")</f>
        <v>82.58</v>
      </c>
      <c r="D32" s="20">
        <f>RTD("ontrade.hist","",$B$4,$D$4,"PricesByDate",A32,$D$7,"CW")</f>
        <v>81.569999999999993</v>
      </c>
      <c r="E32" s="20">
        <f>RTD("ontrade.hist","",$B$4,$D$4,"PricesByDate",A32,$E$7,"CW")</f>
        <v>82.06</v>
      </c>
      <c r="F32" s="18">
        <f>RTD("ontrade.hist","",$B$4,$D$4,"PricesByDate",A32,$F$7,"CW")</f>
        <v>1855251</v>
      </c>
      <c r="G32" s="39">
        <f>RTD("ontrade.hist","",$B$4,$D$4,"PricesByDate",A32,$G$7,"CW")</f>
        <v>-0.73000000000000398</v>
      </c>
      <c r="H32" s="20">
        <f>RTD("ontrade.hist","",$B$4,$D$4,"PricesByDate",A32,$H$7,"CW")</f>
        <v>-0.88174900350284324</v>
      </c>
      <c r="I32" s="19">
        <f>RTD("ontrade.hist","",$B$4,$D$4,"PricesByDate",A32,$I$7,"CW")</f>
        <v>152246907.095</v>
      </c>
      <c r="J32"/>
      <c r="K32" s="9">
        <f t="shared" si="2"/>
        <v>24</v>
      </c>
      <c r="L32" s="10" t="str">
        <f>RTD("ontrade.hist","",$B$4,$D$4,$K$6,$K32,L$7)</f>
        <v>13/05/1992</v>
      </c>
      <c r="M32" s="11">
        <f>RTD("ontrade.hist","",$B$4,$D$4,$K$6,$K32,M$7)</f>
        <v>6.3910999999999998</v>
      </c>
      <c r="N32" s="12" t="str">
        <f>RTD("ontrade.hist","",$B$4,$D$4,$K$6,$K32,N$7)</f>
        <v>EUR</v>
      </c>
    </row>
    <row r="33" spans="1:14" x14ac:dyDescent="0.25">
      <c r="A33" s="40">
        <v>42699</v>
      </c>
      <c r="B33" s="20">
        <f>RTD("ontrade.hist","",$B$4,$D$4,"PricesByDate",A33,$B$7,"CW")</f>
        <v>82.43</v>
      </c>
      <c r="C33" s="20">
        <f>RTD("ontrade.hist","",$B$4,$D$4,"PricesByDate",A33,$C$7,"CW")</f>
        <v>82.79</v>
      </c>
      <c r="D33" s="20">
        <f>RTD("ontrade.hist","",$B$4,$D$4,"PricesByDate",A33,$D$7,"CW")</f>
        <v>81.92</v>
      </c>
      <c r="E33" s="20">
        <f>RTD("ontrade.hist","",$B$4,$D$4,"PricesByDate",A33,$E$7,"CW")</f>
        <v>82.79</v>
      </c>
      <c r="F33" s="18">
        <f>RTD("ontrade.hist","",$B$4,$D$4,"PricesByDate",A33,$F$7,"CW")</f>
        <v>1224964</v>
      </c>
      <c r="G33" s="39">
        <f>RTD("ontrade.hist","",$B$4,$D$4,"PricesByDate",A33,$G$7,"CW")</f>
        <v>0.28000000000000114</v>
      </c>
      <c r="H33" s="20">
        <f>RTD("ontrade.hist","",$B$4,$D$4,"PricesByDate",A33,$H$7,"CW")</f>
        <v>0.33935280572052007</v>
      </c>
      <c r="I33" s="19">
        <f>RTD("ontrade.hist","",$B$4,$D$4,"PricesByDate",A33,$I$7,"CW")</f>
        <v>100943311.81999999</v>
      </c>
      <c r="J33"/>
      <c r="K33" s="9">
        <f t="shared" si="2"/>
        <v>25</v>
      </c>
      <c r="L33" s="10" t="str">
        <f>RTD("ontrade.hist","",$B$4,$D$4,$K$6,$K33,L$7)</f>
        <v>17/05/1991</v>
      </c>
      <c r="M33" s="11">
        <f>RTD("ontrade.hist","",$B$4,$D$4,$K$6,$K33,M$7)</f>
        <v>6.3910999999999998</v>
      </c>
      <c r="N33" s="12" t="str">
        <f>RTD("ontrade.hist","",$B$4,$D$4,$K$6,$K33,N$7)</f>
        <v>EUR</v>
      </c>
    </row>
    <row r="34" spans="1:14" x14ac:dyDescent="0.25">
      <c r="A34" s="38">
        <v>42698</v>
      </c>
      <c r="B34" s="20">
        <f>RTD("ontrade.hist","",$B$4,$D$4,"PricesByDate",A34,$B$7,"CW")</f>
        <v>82.490000000000009</v>
      </c>
      <c r="C34" s="20">
        <f>RTD("ontrade.hist","",$B$4,$D$4,"PricesByDate",A34,$C$7,"CW")</f>
        <v>82.8</v>
      </c>
      <c r="D34" s="20">
        <f>RTD("ontrade.hist","",$B$4,$D$4,"PricesByDate",A34,$D$7,"CW")</f>
        <v>82.09</v>
      </c>
      <c r="E34" s="20">
        <f>RTD("ontrade.hist","",$B$4,$D$4,"PricesByDate",A34,$E$7,"CW")</f>
        <v>82.51</v>
      </c>
      <c r="F34" s="18">
        <f>RTD("ontrade.hist","",$B$4,$D$4,"PricesByDate",A34,$F$7,"CW")</f>
        <v>1001935</v>
      </c>
      <c r="G34" s="39">
        <f>RTD("ontrade.hist","",$B$4,$D$4,"PricesByDate",A34,$G$7,"CW")</f>
        <v>0.26999999999999602</v>
      </c>
      <c r="H34" s="20">
        <f>RTD("ontrade.hist","",$B$4,$D$4,"PricesByDate",A34,$H$7,"CW")</f>
        <v>0.32830739299610406</v>
      </c>
      <c r="I34" s="19">
        <f>RTD("ontrade.hist","",$B$4,$D$4,"PricesByDate",A34,$I$7,"CW")</f>
        <v>82664177.715000004</v>
      </c>
      <c r="J34"/>
      <c r="K34" s="9">
        <f t="shared" si="2"/>
        <v>26</v>
      </c>
      <c r="L34" s="10" t="str">
        <f>RTD("ontrade.hist","",$B$4,$D$4,$K$6,$K34,L$7)</f>
        <v>01/06/1990</v>
      </c>
      <c r="M34" s="11">
        <f>RTD("ontrade.hist","",$B$4,$D$4,$K$6,$K34,M$7)</f>
        <v>6.3910999999999998</v>
      </c>
      <c r="N34" s="12" t="str">
        <f>RTD("ontrade.hist","",$B$4,$D$4,$K$6,$K34,N$7)</f>
        <v>EUR</v>
      </c>
    </row>
    <row r="35" spans="1:14" x14ac:dyDescent="0.25">
      <c r="A35" s="40">
        <v>42697</v>
      </c>
      <c r="B35" s="20">
        <f>RTD("ontrade.hist","",$B$4,$D$4,"PricesByDate",A35,$B$7,"CW")</f>
        <v>83.2</v>
      </c>
      <c r="C35" s="20">
        <f>RTD("ontrade.hist","",$B$4,$D$4,"PricesByDate",A35,$C$7,"CW")</f>
        <v>83.32</v>
      </c>
      <c r="D35" s="20">
        <f>RTD("ontrade.hist","",$B$4,$D$4,"PricesByDate",A35,$D$7,"CW")</f>
        <v>81.11</v>
      </c>
      <c r="E35" s="20">
        <f>RTD("ontrade.hist","",$B$4,$D$4,"PricesByDate",A35,$E$7,"CW")</f>
        <v>82.240000000000009</v>
      </c>
      <c r="F35" s="18">
        <f>RTD("ontrade.hist","",$B$4,$D$4,"PricesByDate",A35,$F$7,"CW")</f>
        <v>2819161</v>
      </c>
      <c r="G35" s="39">
        <f>RTD("ontrade.hist","",$B$4,$D$4,"PricesByDate",A35,$G$7,"CW")</f>
        <v>-1.0599999999999881</v>
      </c>
      <c r="H35" s="20">
        <f>RTD("ontrade.hist","",$B$4,$D$4,"PricesByDate",A35,$H$7,"CW")</f>
        <v>-1.2725090036014264</v>
      </c>
      <c r="I35" s="19">
        <f>RTD("ontrade.hist","",$B$4,$D$4,"PricesByDate",A35,$I$7,"CW")</f>
        <v>231497347.75600001</v>
      </c>
      <c r="J35"/>
      <c r="K35" s="9">
        <f t="shared" si="2"/>
        <v>27</v>
      </c>
      <c r="L35" s="10" t="str">
        <f>RTD("ontrade.hist","",$B$4,$D$4,$K$6,$K35,L$7)</f>
        <v>07/07/1989</v>
      </c>
      <c r="M35" s="11">
        <f>RTD("ontrade.hist","",$B$4,$D$4,$K$6,$K35,M$7)</f>
        <v>6.3910999999999998</v>
      </c>
      <c r="N35" s="12" t="str">
        <f>RTD("ontrade.hist","",$B$4,$D$4,$K$6,$K35,N$7)</f>
        <v>EUR</v>
      </c>
    </row>
    <row r="36" spans="1:14" x14ac:dyDescent="0.25">
      <c r="A36" s="38">
        <v>42696</v>
      </c>
      <c r="B36" s="20">
        <f>RTD("ontrade.hist","",$B$4,$D$4,"PricesByDate",A36,$B$7,"CW")</f>
        <v>83</v>
      </c>
      <c r="C36" s="20">
        <f>RTD("ontrade.hist","",$B$4,$D$4,"PricesByDate",A36,$C$7,"CW")</f>
        <v>83.490000000000009</v>
      </c>
      <c r="D36" s="20">
        <f>RTD("ontrade.hist","",$B$4,$D$4,"PricesByDate",A36,$D$7,"CW")</f>
        <v>82.58</v>
      </c>
      <c r="E36" s="20">
        <f>RTD("ontrade.hist","",$B$4,$D$4,"PricesByDate",A36,$E$7,"CW")</f>
        <v>83.3</v>
      </c>
      <c r="F36" s="18">
        <f>RTD("ontrade.hist","",$B$4,$D$4,"PricesByDate",A36,$F$7,"CW")</f>
        <v>2850462</v>
      </c>
      <c r="G36" s="39">
        <f>RTD("ontrade.hist","",$B$4,$D$4,"PricesByDate",A36,$G$7,"CW")</f>
        <v>0.93000000000000682</v>
      </c>
      <c r="H36" s="20">
        <f>RTD("ontrade.hist","",$B$4,$D$4,"PricesByDate",A36,$H$7,"CW")</f>
        <v>1.1290518392618756</v>
      </c>
      <c r="I36" s="19">
        <f>RTD("ontrade.hist","",$B$4,$D$4,"PricesByDate",A36,$I$7,"CW")</f>
        <v>236960873.07499999</v>
      </c>
      <c r="J36"/>
      <c r="K36" s="9">
        <f t="shared" si="2"/>
        <v>28</v>
      </c>
      <c r="L36" s="10" t="str">
        <f>RTD("ontrade.hist","",$B$4,$D$4,$K$6,$K36,L$7)</f>
        <v>08/07/1988</v>
      </c>
      <c r="M36" s="11">
        <f>RTD("ontrade.hist","",$B$4,$D$4,$K$6,$K36,M$7)</f>
        <v>6.3910999999999998</v>
      </c>
      <c r="N36" s="12" t="str">
        <f>RTD("ontrade.hist","",$B$4,$D$4,$K$6,$K36,N$7)</f>
        <v>EUR</v>
      </c>
    </row>
    <row r="37" spans="1:14" x14ac:dyDescent="0.25">
      <c r="A37" s="41">
        <v>42695</v>
      </c>
      <c r="B37" s="21">
        <f>RTD("ontrade.hist","",$B$4,$D$4,"PricesByDate",A37,$B$7,"CW")</f>
        <v>81.16</v>
      </c>
      <c r="C37" s="21">
        <f>RTD("ontrade.hist","",$B$4,$D$4,"PricesByDate",A37,$C$7,"CW")</f>
        <v>82.93</v>
      </c>
      <c r="D37" s="21">
        <f>RTD("ontrade.hist","",$B$4,$D$4,"PricesByDate",A37,$D$7,"CW")</f>
        <v>80.64</v>
      </c>
      <c r="E37" s="21">
        <f>RTD("ontrade.hist","",$B$4,$D$4,"PricesByDate",A37,$E$7,"CW")</f>
        <v>82.36999999999999</v>
      </c>
      <c r="F37" s="22">
        <f>RTD("ontrade.hist","",$B$4,$D$4,"PricesByDate",A37,$F$7,"CW")</f>
        <v>3061566</v>
      </c>
      <c r="G37" s="42">
        <f>RTD("ontrade.hist","",$B$4,$D$4,"PricesByDate",A37,$G$7,"CW")</f>
        <v>1.3699999999999903</v>
      </c>
      <c r="H37" s="21">
        <f>RTD("ontrade.hist","",$B$4,$D$4,"PricesByDate",A37,$H$7,"CW")</f>
        <v>1.691358024691346</v>
      </c>
      <c r="I37" s="23">
        <f>RTD("ontrade.hist","",$B$4,$D$4,"PricesByDate",A37,$I$7,"CW")</f>
        <v>251231967.48580003</v>
      </c>
      <c r="J37"/>
      <c r="K37" s="13">
        <f t="shared" si="2"/>
        <v>29</v>
      </c>
      <c r="L37" s="14" t="str">
        <f>RTD("ontrade.hist","",$B$4,$D$4,$K$6,$K37,L$7)</f>
        <v>03/07/1987</v>
      </c>
      <c r="M37" s="15">
        <f>RTD("ontrade.hist","",$B$4,$D$4,$K$6,$K37,M$7)</f>
        <v>6.3910999999999998</v>
      </c>
      <c r="N37" s="16" t="str">
        <f>RTD("ontrade.hist","",$B$4,$D$4,$K$6,$K37,N$7)</f>
        <v>EUR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'Market and Description '!$N$2:$N$18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and Description </vt:lpstr>
      <vt:lpstr>Infront RTD - Example 1</vt:lpstr>
    </vt:vector>
  </TitlesOfParts>
  <Manager/>
  <Company>Infront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Hallvard Vassbotn</dc:creator>
  <cp:keywords/>
  <dc:description/>
  <cp:lastModifiedBy>Alan Martin Lucero</cp:lastModifiedBy>
  <cp:revision/>
  <dcterms:created xsi:type="dcterms:W3CDTF">2016-03-18T14:44:03Z</dcterms:created>
  <dcterms:modified xsi:type="dcterms:W3CDTF">2017-02-01T16:40:42Z</dcterms:modified>
  <cp:category/>
  <cp:contentStatus/>
</cp:coreProperties>
</file>